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65" firstSheet="11" activeTab="1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calcPr calcId="144525"/>
</workbook>
</file>

<file path=xl/sharedStrings.xml><?xml version="1.0" encoding="utf-8"?>
<sst xmlns="http://schemas.openxmlformats.org/spreadsheetml/2006/main" count="3834" uniqueCount="1070">
  <si>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</si>
  <si>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</si>
  <si>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</si>
  <si>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</si>
  <si>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</si>
  <si>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</si>
  <si>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</si>
  <si>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</si>
  <si>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</si>
  <si>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</si>
  <si>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</si>
  <si>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</si>
  <si>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</si>
  <si>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</si>
  <si>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</si>
  <si>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</si>
  <si>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</si>
  <si>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</si>
  <si>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</si>
  <si>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</si>
  <si>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</si>
  <si>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</si>
  <si>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</si>
  <si>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</si>
  <si>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</si>
  <si>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</si>
  <si>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</si>
  <si>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</si>
  <si>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</si>
  <si>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</si>
  <si>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</si>
  <si>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</si>
  <si>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</si>
  <si>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</si>
  <si>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</si>
  <si>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</si>
  <si>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</si>
  <si>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</si>
  <si>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</si>
  <si>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</si>
  <si>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</si>
  <si>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</si>
  <si>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</si>
  <si>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</si>
  <si>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131001</t>
  </si>
  <si>
    <t>云南省卫生健康委员会</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</si>
  <si>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</si>
  <si>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</si>
  <si>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</si>
  <si>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</si>
  <si>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</si>
  <si>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</si>
  <si>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</si>
  <si>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</si>
  <si>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</si>
  <si>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</si>
  <si>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</si>
  <si>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</si>
  <si>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</si>
  <si>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</si>
  <si>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</si>
  <si>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20113</t>
  </si>
  <si>
    <t>商贸事务</t>
  </si>
  <si>
    <t>2011308</t>
  </si>
  <si>
    <t>招商引资</t>
  </si>
  <si>
    <t>20138</t>
  </si>
  <si>
    <t>市场监督管理事务</t>
  </si>
  <si>
    <t>2013816</t>
  </si>
  <si>
    <t>食品安全监管</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</si>
  <si>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</si>
  <si>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</si>
  <si>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</si>
  <si>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</si>
  <si>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</si>
  <si>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</si>
  <si>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</si>
  <si>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</si>
  <si>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</si>
  <si>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</si>
  <si>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</si>
  <si>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</si>
  <si>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</si>
  <si>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21001</t>
  </si>
  <si>
    <t>卫生健康管理事务</t>
  </si>
  <si>
    <t>2100101</t>
  </si>
  <si>
    <t>行政运行</t>
  </si>
  <si>
    <t>2100102</t>
  </si>
  <si>
    <t>一般行政管理事务</t>
  </si>
  <si>
    <t>2100199</t>
  </si>
  <si>
    <t>其他卫生健康管理事务支出</t>
  </si>
  <si>
    <t>21004</t>
  </si>
  <si>
    <t>公共卫生</t>
  </si>
  <si>
    <t>2100408</t>
  </si>
  <si>
    <t>基本公共卫生服务</t>
  </si>
  <si>
    <t>21011</t>
  </si>
  <si>
    <t>行政事业单位医疗</t>
  </si>
  <si>
    <t>2101101</t>
  </si>
  <si>
    <t>行政单位医疗</t>
  </si>
  <si>
    <t>2101103</t>
  </si>
  <si>
    <t>公务员医疗补助</t>
  </si>
  <si>
    <t>2101199</t>
  </si>
  <si>
    <t>其他行政事业单位医疗支出</t>
  </si>
  <si>
    <t>21099</t>
  </si>
  <si>
    <t>其他卫生健康支出</t>
  </si>
  <si>
    <t>2109999</t>
  </si>
  <si>
    <t>221</t>
  </si>
  <si>
    <t>住房保障支出</t>
  </si>
  <si>
    <t>22102</t>
  </si>
  <si>
    <t>住房改革支出</t>
  </si>
  <si>
    <t>2210201</t>
  </si>
  <si>
    <t>住房公积金</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</si>
  <si>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</si>
  <si>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</si>
  <si>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</si>
  <si>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</si>
  <si>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</si>
  <si>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</si>
  <si>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</si>
  <si>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</si>
  <si>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</si>
  <si>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</si>
  <si>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</si>
  <si>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</si>
  <si>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</si>
  <si>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</si>
  <si>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</si>
  <si>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</si>
  <si>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</si>
  <si>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</si>
  <si>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</si>
  <si>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</si>
  <si>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</si>
  <si>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</si>
  <si>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</si>
  <si>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</si>
  <si>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</si>
  <si>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</si>
  <si>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</si>
  <si>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</si>
  <si>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</si>
  <si>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</si>
  <si>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</si>
  <si>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</si>
  <si>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</si>
  <si>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</si>
  <si>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</si>
  <si>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</si>
  <si>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</si>
  <si>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</si>
  <si>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</si>
  <si>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</si>
  <si>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</si>
  <si>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</si>
  <si>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</si>
  <si>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</si>
  <si>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</si>
  <si>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</si>
  <si>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</si>
  <si>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</si>
  <si>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</si>
  <si>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530000210000000031694</t>
  </si>
  <si>
    <t>行政人员支出工资</t>
  </si>
  <si>
    <t>30101</t>
  </si>
  <si>
    <t>基本工资</t>
  </si>
  <si>
    <t>30102</t>
  </si>
  <si>
    <t>津贴补贴</t>
  </si>
  <si>
    <t>30103</t>
  </si>
  <si>
    <t>奖金</t>
  </si>
  <si>
    <t>530000210000000031696</t>
  </si>
  <si>
    <t>社会保障缴费</t>
  </si>
  <si>
    <t>30108</t>
  </si>
  <si>
    <t>机关事业单位基本养老保险缴费</t>
  </si>
  <si>
    <t>30112</t>
  </si>
  <si>
    <t>其他社会保障缴费</t>
  </si>
  <si>
    <t>30110</t>
  </si>
  <si>
    <t>职工基本医疗保险缴费</t>
  </si>
  <si>
    <t>30307</t>
  </si>
  <si>
    <t>医疗费补助</t>
  </si>
  <si>
    <t>30111</t>
  </si>
  <si>
    <t>公务员医疗补助缴费</t>
  </si>
  <si>
    <t>530000210000000031698</t>
  </si>
  <si>
    <t>30113</t>
  </si>
  <si>
    <t>530000210000000031701</t>
  </si>
  <si>
    <t>公车购置及运维费</t>
  </si>
  <si>
    <t>30231</t>
  </si>
  <si>
    <t>公务用车运行维护费</t>
  </si>
  <si>
    <t>530000210000000031703</t>
  </si>
  <si>
    <t>30217</t>
  </si>
  <si>
    <t>530000210000000031704</t>
  </si>
  <si>
    <t>行政人员公务交通补贴</t>
  </si>
  <si>
    <t>30239</t>
  </si>
  <si>
    <t>其他交通费用</t>
  </si>
  <si>
    <t>530000210000000031705</t>
  </si>
  <si>
    <t>工会经费</t>
  </si>
  <si>
    <t>30228</t>
  </si>
  <si>
    <t>530000210000000031706</t>
  </si>
  <si>
    <t>一般公用经费</t>
  </si>
  <si>
    <t>30299</t>
  </si>
  <si>
    <t>其他商品和服务支出</t>
  </si>
  <si>
    <t>30201</t>
  </si>
  <si>
    <t>办公费</t>
  </si>
  <si>
    <t>30202</t>
  </si>
  <si>
    <t>印刷费</t>
  </si>
  <si>
    <t>30205</t>
  </si>
  <si>
    <t>水费</t>
  </si>
  <si>
    <t>30206</t>
  </si>
  <si>
    <t>电费</t>
  </si>
  <si>
    <t>30207</t>
  </si>
  <si>
    <t>邮电费</t>
  </si>
  <si>
    <t>30209</t>
  </si>
  <si>
    <t>物业管理费</t>
  </si>
  <si>
    <t>30211</t>
  </si>
  <si>
    <t>差旅费</t>
  </si>
  <si>
    <t>30213</t>
  </si>
  <si>
    <t>维修（护）费</t>
  </si>
  <si>
    <t>30214</t>
  </si>
  <si>
    <t>租赁费</t>
  </si>
  <si>
    <t>30215</t>
  </si>
  <si>
    <t>会议费</t>
  </si>
  <si>
    <t>30216</t>
  </si>
  <si>
    <t>培训费</t>
  </si>
  <si>
    <t>30226</t>
  </si>
  <si>
    <t>劳务费</t>
  </si>
  <si>
    <t>30227</t>
  </si>
  <si>
    <t>委托业务费</t>
  </si>
  <si>
    <t>31002</t>
  </si>
  <si>
    <t>办公设备购置</t>
  </si>
  <si>
    <t>530000241100002221031</t>
  </si>
  <si>
    <t>行政人员绩效奖</t>
  </si>
  <si>
    <t>预算05-1表</t>
  </si>
  <si>
    <t>2026年部门项目支出预算表</t>
  </si>
  <si>
    <t>项目分类</t>
  </si>
  <si>
    <t>项目单位</t>
  </si>
  <si>
    <t>本年拨款</t>
  </si>
  <si>
    <t>其中：本次下达</t>
  </si>
  <si>
    <t>2025年省级食品安全监管专项补助资金</t>
  </si>
  <si>
    <t>事业发展类</t>
  </si>
  <si>
    <t>530000251100004138896</t>
  </si>
  <si>
    <t>2025年省委组织部牵头人才发展专项资金</t>
  </si>
  <si>
    <t>530000251100004459406</t>
  </si>
  <si>
    <t>30399</t>
  </si>
  <si>
    <t>其他对个人和家庭的补助</t>
  </si>
  <si>
    <t>2025年信创专项第二批中央基建投资省卫生健康委专项资金</t>
  </si>
  <si>
    <t>530000251100004486880</t>
  </si>
  <si>
    <t>30902</t>
  </si>
  <si>
    <t>部门预算机动经费</t>
  </si>
  <si>
    <t>其他运转类</t>
  </si>
  <si>
    <t>530000241100002016194</t>
  </si>
  <si>
    <t>30218</t>
  </si>
  <si>
    <t>专用材料费</t>
  </si>
  <si>
    <t>产业招商工作经费</t>
  </si>
  <si>
    <t>530000251100004228199</t>
  </si>
  <si>
    <t>其他人员支出</t>
  </si>
  <si>
    <t>民生类</t>
  </si>
  <si>
    <t>530000231100001110026</t>
  </si>
  <si>
    <t>30199</t>
  </si>
  <si>
    <t>其他工资福利支出</t>
  </si>
  <si>
    <t>人力资源社会保障事业发展补助资金</t>
  </si>
  <si>
    <t>专项业务类</t>
  </si>
  <si>
    <t>530000261100005171164</t>
  </si>
  <si>
    <t>省级食品安全监管补助资金专项经费</t>
  </si>
  <si>
    <t>530000261100005167853</t>
  </si>
  <si>
    <t>省属医院薄改和应急保障项目经费</t>
  </si>
  <si>
    <t>530000261100004799736</t>
  </si>
  <si>
    <t>31204</t>
  </si>
  <si>
    <t>费用补贴</t>
  </si>
  <si>
    <t>省委组织部公务员工作专项经费</t>
  </si>
  <si>
    <t>530000261100005171163</t>
  </si>
  <si>
    <t>30305</t>
  </si>
  <si>
    <t>生活补助</t>
  </si>
  <si>
    <t>提前下达2025年省本级基本公共卫生服务项目中央补助资金</t>
  </si>
  <si>
    <t>530000251100003861176</t>
  </si>
  <si>
    <t>医疗卫生能力提升补助资金</t>
  </si>
  <si>
    <t>530000200000000003559</t>
  </si>
  <si>
    <t>31003</t>
  </si>
  <si>
    <t>专用设备购置</t>
  </si>
  <si>
    <t>医疗卫生能力提升工作保障经费</t>
  </si>
  <si>
    <t>530000241100002027925</t>
  </si>
  <si>
    <t>医疗卫生事业发展三年行动专项资金</t>
  </si>
  <si>
    <t>530000200000000011548</t>
  </si>
  <si>
    <t>因公出国（境）专项经费</t>
  </si>
  <si>
    <t>因公出国（境）经费</t>
  </si>
  <si>
    <t>530000200000000011550</t>
  </si>
  <si>
    <t>30212</t>
  </si>
  <si>
    <t>因公出国（境）费用</t>
  </si>
  <si>
    <t>云南省人才发展专项省本级资金</t>
  </si>
  <si>
    <t>530000251100003278667</t>
  </si>
  <si>
    <t>政务信息化运维服务项目补助资金</t>
  </si>
  <si>
    <t>专业信息系统运行维护费</t>
  </si>
  <si>
    <t>530000251100003278718</t>
  </si>
  <si>
    <t>住院医师规范化培训补助经费</t>
  </si>
  <si>
    <t>530000200000000003810</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</si>
  <si>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</si>
  <si>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</si>
  <si>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</si>
  <si>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</si>
  <si>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</si>
  <si>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</si>
  <si>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</si>
  <si>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</si>
  <si>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</si>
  <si>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</si>
  <si>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</si>
  <si>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</si>
  <si>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保障部门正常运转、完成日常工作任务。保障年度预算执行过程中的新增、紧急、临时支出事项调整。一是认真落实中央和省委省政府领导指示精神，委领导及有关处室负责人员及时赶赴事发地，指导开展各类突发事件卫生应急工作。二是储备灾后应急处置消杀物资、防护物资等，补充更新个人携行装备，为及时有效处置突发事件提供物资保障。三是通过组织多形式、多种类的培训、演练、实操、课题研究等多种形式，提升医疗服务能力和卫生应急队伍能力水平以及人才培养。四是为卫生技术人才的成长创造必要的条件，营造人才成长的良好环境。全面落实省、市、区的人才培训规划，建立脱产培训与在职培养相结合、分类培训与重点培养相结合的培养教育体系。建立人才培养激励约束机制，把教育培训作为上岗、任职、晋升的必备条件，促进在职基层卫生技术人员参加学历教育、技能培训、临床进修等学习培训，100%完成医疗服务能力建设与监管工作培训，不断提高业务素质和医疗服务水平，培养的医学领军人才、医学学科带头人和医学学科后备人才的考核合格率达90%以上。</t>
  </si>
  <si>
    <t>产出指标</t>
  </si>
  <si>
    <t>数量指标</t>
  </si>
  <si>
    <t>培训任务完成率</t>
  </si>
  <si>
    <t>&gt;=</t>
  </si>
  <si>
    <t>90</t>
  </si>
  <si>
    <t>%</t>
  </si>
  <si>
    <t>定量指标</t>
  </si>
  <si>
    <t>反映多形式、多种类的培训、演练、实操，课题研究等培训任务完成情况</t>
  </si>
  <si>
    <t>应急物资储备任务完成率</t>
  </si>
  <si>
    <t>=</t>
  </si>
  <si>
    <t>100</t>
  </si>
  <si>
    <t>反映各类突发事件卫生应急工作、储备灾后应急处置消杀物资、防护物资储备完成情况</t>
  </si>
  <si>
    <t>质量指标</t>
  </si>
  <si>
    <t>机动经费保障率</t>
  </si>
  <si>
    <t>反映部门临时、紧急应由机动经费保障事项，部门预算机动经费保障的情况。
机动经费保障率=预算机动经费保障的事项数/应由预算机动经费保障事项数×100%</t>
  </si>
  <si>
    <t>应急物资储备完好率</t>
  </si>
  <si>
    <t>反映各类突发事件卫生应急工作、储备灾后应急处置消杀物资、防护物资储备质量完好情况</t>
  </si>
  <si>
    <t>时效指标</t>
  </si>
  <si>
    <t>突发事件卫生应急处置及时率</t>
  </si>
  <si>
    <t>反映突发事件卫生应急处置及时情况。及时率=及时处置事件/总事件数。</t>
  </si>
  <si>
    <t>效益指标</t>
  </si>
  <si>
    <t>社会效益</t>
  </si>
  <si>
    <t>部门运转</t>
  </si>
  <si>
    <t>正常运转</t>
  </si>
  <si>
    <t>定性指标</t>
  </si>
  <si>
    <t>反映部门运转情况。</t>
  </si>
  <si>
    <t>卫生应急队伍能力水平</t>
  </si>
  <si>
    <t>有效提高</t>
  </si>
  <si>
    <t>反映医疗服务能力和卫生应急队伍能力水平以及人才培养提升情况</t>
  </si>
  <si>
    <t>满意度指标</t>
  </si>
  <si>
    <t>服务对象满意度</t>
  </si>
  <si>
    <t>单位人员满意度</t>
  </si>
  <si>
    <t>反映部门人员对预算机动经费保障的满意度情况。</t>
  </si>
  <si>
    <t>通过卫生健康信息化运维项目完善升级省卫健委硬件、网络、系统，确保信息化环境安全高效稳定运行；确保卫生健康数据及时更新入库；确保省卫健委基本公共卫生服务综合考核、医疗机构、医师、护士电子化注册等核心业务系统升级更新及正常运用；为省委省政府各项审批决策提供数据支持，践行放、管、服，公开、透明方便群众办事，提高行政办公效率、提升服务满意度达90%以上。</t>
  </si>
  <si>
    <t>信息数据安全率</t>
  </si>
  <si>
    <t>反映信息系统相关数据安全的保障情况。</t>
  </si>
  <si>
    <t>系统全年正常运行时长</t>
  </si>
  <si>
    <t>300</t>
  </si>
  <si>
    <t>天</t>
  </si>
  <si>
    <t>反映信息系统全年正常运行时间情况。</t>
  </si>
  <si>
    <t>可持续影响</t>
  </si>
  <si>
    <t>系统正常使用年限</t>
  </si>
  <si>
    <t>年</t>
  </si>
  <si>
    <t>反映系统正常使用期限。</t>
  </si>
  <si>
    <t>使用人员满意度</t>
  </si>
  <si>
    <t>反映使用对象对信息系统使用的满意度。
使用人员满意度=（对信息系统满意的使用人员/问卷调查人数）*100%</t>
  </si>
  <si>
    <t>实施“强学科”工程，打造医疗高地，建设3个国家区域医疗中心、高水平省级医疗机构建设；实施“控疾病”工程，实现疟疾血片复检100%完成，维持无本地疟疾病例报告。实施“强县级”工程，做强县域龙头，开展15项临床重点专科新技术新项目，打造一批辐射能力强、服务能力突出的县级医院；持续推进重大疑难疾病中西医协同攻关项目，配合牵头单位做好肺癌、冠心病、慢阻肺等重大疑难疾病中西医协同攻关，提升全省重大疑难疾病中西医协同救治能力和水平；实施“强妇幼”工程，有效控制孕产妇死亡率和婴儿死亡率，接近全国先进地区水平；实施“强人才”工程，补齐结构短板，医学高端人才培养82人， 引进高层次人才113人，服务对象满意度不小于90%；实施“新爱卫”工程，打造高质量健康县城；实施卫生健康信息互通共享三年攻坚行动计划。启动省卫生健康委卫生健康信息互通共享平台建设，应用建设完成25个，以医学检查检验结果互通共享、电子健康档案规范查询等业务应用场景为重点，通过业务通、数据通、网络通，提升卫生健康服务均等化、普惠化和便捷化水平。</t>
  </si>
  <si>
    <t>应用建设完成数</t>
  </si>
  <si>
    <t>25</t>
  </si>
  <si>
    <t>个</t>
  </si>
  <si>
    <t>反映云南省卫生健康委卫生健康信息互通共享平台应用建设成果</t>
  </si>
  <si>
    <t>基础设施云平台建设完成数</t>
  </si>
  <si>
    <t>1.00</t>
  </si>
  <si>
    <t>套</t>
  </si>
  <si>
    <t>反映云南省卫生健康委卫生健康信息互通共享平台基础设施云平台建设成果</t>
  </si>
  <si>
    <t>引进高层次人才数量</t>
  </si>
  <si>
    <t>113</t>
  </si>
  <si>
    <t>人次</t>
  </si>
  <si>
    <t>反映引进高层次人才数量完成情况</t>
  </si>
  <si>
    <t>取得博士学历或学位在职人员数量</t>
  </si>
  <si>
    <t>60</t>
  </si>
  <si>
    <t>人</t>
  </si>
  <si>
    <t>反映取得博士学历或学位在职人员数量完成情况</t>
  </si>
  <si>
    <t>国家区域医疗中心</t>
  </si>
  <si>
    <t>反映国家区域医疗中心建设数量情况</t>
  </si>
  <si>
    <t>医学高端人才培养数量</t>
  </si>
  <si>
    <t>82</t>
  </si>
  <si>
    <t>名</t>
  </si>
  <si>
    <t>反映医学高端人才培养的数量情况。</t>
  </si>
  <si>
    <t>专业基地年度住院医师招收完成率</t>
  </si>
  <si>
    <t>反映专业基地年度住院医师招收任务完成情况</t>
  </si>
  <si>
    <t>疟疾血片复检完成率</t>
  </si>
  <si>
    <t>反映疟疾血片复检完成情况，用以考核提升公共卫生辐射力情况</t>
  </si>
  <si>
    <t>高水平医疗机构建设投资支付率</t>
  </si>
  <si>
    <t>70</t>
  </si>
  <si>
    <t>反映高水平医疗机构建设投资支付完成情况</t>
  </si>
  <si>
    <t>临床重点专科新技术新项目开展数</t>
  </si>
  <si>
    <t>15</t>
  </si>
  <si>
    <t>项</t>
  </si>
  <si>
    <t>反映临床重点专科新技术新项目开展情况</t>
  </si>
  <si>
    <t>人才培养达标率</t>
  </si>
  <si>
    <t>反映“医学高端人才”、“医学学科带头人”、“医学学科后备人才”培养达标情况</t>
  </si>
  <si>
    <t>工程项目验收合格率</t>
  </si>
  <si>
    <t>反映高水平省级医疗机构建设工程项目验收合格率</t>
  </si>
  <si>
    <t>卫生健康信息共享平台等级达标</t>
  </si>
  <si>
    <t>整体达到等保三级</t>
  </si>
  <si>
    <t>反映云南省卫生健康委卫生健康信息互通共享平台基础设施和软件平台建设质量</t>
  </si>
  <si>
    <t>高层次人才医学科研水平</t>
  </si>
  <si>
    <t>有所提高</t>
  </si>
  <si>
    <t>反映高层次人才医学科研水平提升情况</t>
  </si>
  <si>
    <t>专科出院患者三四级手术占比提升</t>
  </si>
  <si>
    <t>反映每个专科（限手术科室）出院患者三四级手术占比（出院患者三四级手术占比=出院手术患者三四级手术人数/同期出院患者手术人数×100%）较建设前提升5%的实现情况</t>
  </si>
  <si>
    <t>区域医疗服务能力提升</t>
  </si>
  <si>
    <t>有效提升</t>
  </si>
  <si>
    <t>反映区域医疗服务能力提升情况</t>
  </si>
  <si>
    <t>检查检验结果跨机构调阅率</t>
  </si>
  <si>
    <t>反映省域内已接入区域平台的二级及以上公立医院实现检查检验结果跨机构调阅的情况</t>
  </si>
  <si>
    <t>年收治住院人次增加数</t>
  </si>
  <si>
    <t>27000</t>
  </si>
  <si>
    <t>反映高水平省级医疗机构建设较建设前年收治住院人次增加情况</t>
  </si>
  <si>
    <t>年收治门诊人次增加数</t>
  </si>
  <si>
    <t>159000</t>
  </si>
  <si>
    <t>反映高水平省级医疗机构建设较建设前年门诊人次增加情况</t>
  </si>
  <si>
    <t>患者满意度</t>
  </si>
  <si>
    <t>反映患者满意度</t>
  </si>
  <si>
    <t>与乌干达、孟加拉、泰国开展交流合作，全年出访团组3组团，初步建立起行之有效的对外交流合作体系，形成出访报告3个。不断深入与沿线各国在产业合作和服务贸易方面的合作，为我国健康产业发展与转型提供良好机遇。</t>
  </si>
  <si>
    <t>出访团组</t>
  </si>
  <si>
    <t>次/团组</t>
  </si>
  <si>
    <t>反映年度组织出访批次和团组的数量情况。</t>
  </si>
  <si>
    <t>出访国家数</t>
  </si>
  <si>
    <t>反映年度出访的国家总数情况。</t>
  </si>
  <si>
    <t>出访任务完成率</t>
  </si>
  <si>
    <t>反映出访计划完成的情况。
出访任务完成率=出访任务完成数/出访计划任务数*100%</t>
  </si>
  <si>
    <t>经费先行审核备案率</t>
  </si>
  <si>
    <t>反映出访团组对经费先行审核备案的情况。
经费先行审核备案率=出国前进行经费审核备案的团组数/出访总团组数*100%</t>
  </si>
  <si>
    <t>经费规范核销率</t>
  </si>
  <si>
    <t>反映出访出国经费规范核销情况。                   经费规范核销率=经费规范核销的团组数/出访总团组数*100%</t>
  </si>
  <si>
    <t>出访形成报告数</t>
  </si>
  <si>
    <t>反映出访成效，即组团出访形成的报告数量情况。</t>
  </si>
  <si>
    <t>出访人员满意度</t>
  </si>
  <si>
    <t>反映出访人员满意度</t>
  </si>
  <si>
    <t>积极开展云南省“万人计划”（高层次人才培养支持）8个专项及人才培养激励政策，按照“名医”专项培养条件，严格人选标准，突出“高精尖缺”人才导向，为2026年组织开展“名医”评选254人，在特定办事大厅、官网、媒体或其他渠道及时公示，提高公众对该项目的知晓，确保年度奖补资金及时足额发放，享受“名医”专项服务期不少于5年，发挥其示范引领作用，推动我省学科及医疗卫生水平发展，我省卫生健康事业高质量发展提供强大的人才保障和智力支撑。</t>
  </si>
  <si>
    <t>“名医”专项入选人员</t>
  </si>
  <si>
    <t>254</t>
  </si>
  <si>
    <t>入选享受“名医”专项人数，按照10万元/人/年拨付。</t>
  </si>
  <si>
    <t>奖补资金兑现准确率</t>
  </si>
  <si>
    <t>95</t>
  </si>
  <si>
    <t>反映“名医”评选后奖补资金准确发放的情况。
补助兑现准确率=补助兑付额/应付额*100%</t>
  </si>
  <si>
    <t>名医专项服务期考核合格率</t>
  </si>
  <si>
    <t>反映“名医”评选合格后，在服务期内对其发表论文数等工作情况进行考核。名医专项服务期考核合格率=考核合格人数/入选人数*100%</t>
  </si>
  <si>
    <t>奖补资金发放及时率</t>
  </si>
  <si>
    <t>反映发放单位及时发放补助资金的情况。
发放及时率=在时限内发放资金/应发放资金*100%</t>
  </si>
  <si>
    <t>推荐评审任务完成及时率</t>
  </si>
  <si>
    <t>按照2025年度名医评审工作通知及时完成工作任务。</t>
  </si>
  <si>
    <t>“名医”示范引领效果</t>
  </si>
  <si>
    <t>明显</t>
  </si>
  <si>
    <t>反映“名医”专项培养对我省卫生健康事业高质量发展提供强大的人才保障的示范引领效果</t>
  </si>
  <si>
    <t>评选结果公示率</t>
  </si>
  <si>
    <t>反映补助事项在特定办事大厅、官网、媒体或其他渠道按规定进行公示的情况，提高公众对该项目的知晓情况。</t>
  </si>
  <si>
    <t>资金享受对象满意度</t>
  </si>
  <si>
    <t>85</t>
  </si>
  <si>
    <t>全省各州市，省卫健委直属和联系单位及民营医院和行业单位、中央驻昆单位按每年评审通知要求推荐符合条件的申报人，经单位资格初审、省卫健委资格复核、组织答辩、评审，并报委党组研究审议后报</t>
  </si>
  <si>
    <t>聘请编外人员2人，保障云南省卫生健康委员会相关重要会议、后勤工作正常进行，及时准确发放编外人员工资，单位人员满意度达90%以上。</t>
  </si>
  <si>
    <t>编外人员工资发放数</t>
  </si>
  <si>
    <t>反映编外人员工资发放情况。</t>
  </si>
  <si>
    <t>文件印刷保障及时率</t>
  </si>
  <si>
    <t>反映编外人员文件印刷保障及时情况。</t>
  </si>
  <si>
    <t>单位正常运转</t>
  </si>
  <si>
    <t>完成2024年文印工作和会议后勤保障工作</t>
  </si>
  <si>
    <t>服务受益人员满意度</t>
  </si>
  <si>
    <t>反映保安、保洁、餐饮服务、绿化养护服务受益人员满意程度。</t>
  </si>
  <si>
    <t>2026年计划在全省招录9名左右的选调生，通过做好省外知名高校暑期实践活动和选调生政策宣讲，吸引更多省外知名高校优秀毕业生报考云南省选调生，通过报名、资格审查、笔试、面试、考察、体检、公示等程序，完成2026年选调生招录任务，培养选拔优秀年轻干部，加强领导班子及其后备干部队伍建设，培养造就大批优秀领导人才。</t>
  </si>
  <si>
    <t>定向选调生工作生活补贴人数</t>
  </si>
  <si>
    <t>9</t>
  </si>
  <si>
    <t>反映定向选调生一次性工作生活补贴发放人数情况。</t>
  </si>
  <si>
    <t>任务完成及时率</t>
  </si>
  <si>
    <t>反映定向选调生工作生活补贴工作任务完成情况。</t>
  </si>
  <si>
    <t>办理定向选调生补贴发放准确率</t>
  </si>
  <si>
    <t>反映办理定向选调生补贴发放数量准确情况</t>
  </si>
  <si>
    <t>招录单位满意度</t>
  </si>
  <si>
    <t>反映定向选调生发放补贴的满意度</t>
  </si>
  <si>
    <t>定向选调生满意度</t>
  </si>
  <si>
    <t>反映定向选调生对于补贴发放的满意度</t>
  </si>
  <si>
    <t>落实对不少于2家省属薄弱医院的主办和投入责任，适时改革完善对公立医院的保障方式，填补短板弱项，以国家医学中心和国家区域医疗中心建设和设置为引领，以学科、人才队伍和信息化建设为支撑，以医疗质量、医疗服务、医学教育、临床科研、医院管理提升为重点，以公立医院高质量发展指数为标尺，促进省属公立医院医疗服务和管理能力提升，促进公立医院综合改革和良性发展。为防范化解重大疫情和突发公共卫生风险提供有力支撑，加强突发事件卫生应急能力建设，提高早期预防、及时发现、快速反应和有效处置能力，突发公共卫生事件处置率达100%。</t>
  </si>
  <si>
    <t>支持薄弱医院能力提升数量</t>
  </si>
  <si>
    <t>家</t>
  </si>
  <si>
    <t>反映对省属医院薄弱环节改善情况。</t>
  </si>
  <si>
    <t>突发公共卫生事件处置率</t>
  </si>
  <si>
    <t>反应重大疫情和突发公共卫生风险事件处置情况。</t>
  </si>
  <si>
    <t>公立医院平均住院日</t>
  </si>
  <si>
    <t>较上年降低</t>
  </si>
  <si>
    <t>反映公立医院平均住院日的变化情况。
平均住院日=总住院天数除以总住院人次，即医院在一定时期内（如一个月、一个季度或一年）所有患者的住院天数/该时期内的住院人次</t>
  </si>
  <si>
    <t>应急响应时间</t>
  </si>
  <si>
    <t>&lt;=</t>
  </si>
  <si>
    <t>24</t>
  </si>
  <si>
    <t>h</t>
  </si>
  <si>
    <t>反映重大疫情和突发公共卫生风险事件发生到启动应急机制的时间间隔。</t>
  </si>
  <si>
    <t>门诊患者预约后平均等待时间</t>
  </si>
  <si>
    <t>反映门诊患者预约后平均等待时间较上年降低情况。</t>
  </si>
  <si>
    <t>管理费用占公立医院业务支出比例</t>
  </si>
  <si>
    <t>反映通过加强医疗卫生服务体系后，管理费用占公立医院费用总额的比重变化情况。</t>
  </si>
  <si>
    <t>公众满意度</t>
  </si>
  <si>
    <t>反映公众对医疗服务水平及应急保障工作满意度情况。</t>
  </si>
  <si>
    <t>培训基地依据核定规模，按照公开公平、双向选择、择优录取的原则，招收符合条件的医疗卫生单位委派人员和社会人员参加培训。适当加大全科以及儿科、精神科等紧缺专业的招收规模。通过对363名学员进行培训补助，规范过程管理，培训结业考核合格率达90%以上。</t>
  </si>
  <si>
    <t>住院医师规范化培训人数</t>
  </si>
  <si>
    <t>363</t>
  </si>
  <si>
    <t>反映年度住院医师规范化培训在培学员人数情况</t>
  </si>
  <si>
    <t>参训率</t>
  </si>
  <si>
    <t>反映预算部门（单位）组织开展住院医师规范化培训中预计参训情况。
参训率=（年参训人数/应参训人数）*100%。</t>
  </si>
  <si>
    <t>培训结业考核通过率</t>
  </si>
  <si>
    <t>反映年度住院医师规范化培训在培学员结业考核合格情况。合格率=合格学员人数/结业人数*100%。</t>
  </si>
  <si>
    <t>培训医师满意度</t>
  </si>
  <si>
    <t>反映年度培训学员的满意度情况</t>
  </si>
  <si>
    <t>1.通过对我省食品安全风险分析处置专项协作小组相关部门获取的数据信息进行汇总分析，做好食品安全风险分析、评估等工作，完成2份食品安全风险监测分析报告，完成15000份食品安全宣传材料或宣传品或1部宣传片的编印，保障全省人民群众身体健康和生命安全。
2.为贯彻落实《中华人民共和国食品安全法》，扎实做好食品安全标准跟踪评价工作，按照国家卫生健康委安排部署，结合我省实际做好2026年食品安全标准跟踪评价工作，通过开展云南省食品安全地方标准跟踪评价检验验证工作，完成100件检测样本量，完成25000份食品安全标准、营养标签解读宣传材料印制或1个宣传片，了解掌握地方标准执行情况及需求情况，发现标准存在的问题，为标准修订、清理和完善提供科学依据。完成云南省食品安全标准、营养标签解读、宣贯工作。</t>
  </si>
  <si>
    <t>参加会议人次</t>
  </si>
  <si>
    <t>40</t>
  </si>
  <si>
    <t>反映参加2次会议，每次20人的会议情况</t>
  </si>
  <si>
    <t>完成食品安全风险监测分析报告</t>
  </si>
  <si>
    <t>份</t>
  </si>
  <si>
    <t>反映食品安全风险监测分析完成情况</t>
  </si>
  <si>
    <t>完成食品安全风险监测隐患报告</t>
  </si>
  <si>
    <t>反映食品安全隐患的完成情况</t>
  </si>
  <si>
    <t>完成风险分析处置文件汇编编印</t>
  </si>
  <si>
    <t>本</t>
  </si>
  <si>
    <t>反映风险分析处置专项协作小组文件汇编印制、发放情况</t>
  </si>
  <si>
    <t>食品安全宣传材料编印制作</t>
  </si>
  <si>
    <t>15000</t>
  </si>
  <si>
    <t>反映食品安全宣传材料或宣传品或宣传片的编印、发放情况</t>
  </si>
  <si>
    <t>检测样本量</t>
  </si>
  <si>
    <t>反映检测样本量完成情况</t>
  </si>
  <si>
    <t>食品安全标准宣传材料印制</t>
  </si>
  <si>
    <t>25000</t>
  </si>
  <si>
    <t>反映食品安全标准、营养标签解读宣传材料印制或宣传片拍摄的完成情况；</t>
  </si>
  <si>
    <t>递交报告质量合格率</t>
  </si>
  <si>
    <t>反映递交的报告质量合格情况</t>
  </si>
  <si>
    <t>全省发生重大食品安全事件</t>
  </si>
  <si>
    <t>0</t>
  </si>
  <si>
    <t>件</t>
  </si>
  <si>
    <t>反映全省重大食品安全事件情况</t>
  </si>
  <si>
    <t>宣传受众健康素养提升</t>
  </si>
  <si>
    <t>比上年提升</t>
  </si>
  <si>
    <t>反映通过监管项目的实施，宣传受众健康素养提升的情况。</t>
  </si>
  <si>
    <t>宣传受众满意度</t>
  </si>
  <si>
    <t>反映通过监管项目的实施，城乡居民对食品安全满意情况的评价。</t>
  </si>
  <si>
    <t>提升卫生口参训人员能力。赴上海举办培训班培训50人次，参训人员掌握新医科建设的核心内涵、实施路径及上海地区的先进模式，能结合本地实际形成符合云南省情的新医科建设初步方案。进一步理解医学人工智能在临床诊疗、公共卫生、医学。科研中的应用场景与技术逻辑，具备运用智能工具优化工作流程的基础能力。提升实践转化，参训单位通过所学知识，在未来形成工项结合本地需求的新医科建设或医学人工智能应用的试点计划(如基层医疗机构智能辅助诊断设备试点、区域医疗大数据分析项目),推动先进经验在云南落地，培训合格率达95%以上，优化人才梯队建设。培养一批兼具战略视野和实操能力的骨于队伍，带动区域内相关领域工作的开展。</t>
  </si>
  <si>
    <t>培训人次</t>
  </si>
  <si>
    <t>50</t>
  </si>
  <si>
    <t xml:space="preserve">反映赴上海举办培训班培训人数。
</t>
  </si>
  <si>
    <t>培训合格率</t>
  </si>
  <si>
    <t>反映培训结束考核学员的合格比率</t>
  </si>
  <si>
    <t>培训完成时限</t>
  </si>
  <si>
    <t>11</t>
  </si>
  <si>
    <t>月</t>
  </si>
  <si>
    <t>反映培训项目任务完成时限</t>
  </si>
  <si>
    <t>参训学员能力素质</t>
  </si>
  <si>
    <t>反映参训学员能力素质提升有效性</t>
  </si>
  <si>
    <t>培训对象满意度</t>
  </si>
  <si>
    <t>反映培训对象对培训项目的综合评价</t>
  </si>
  <si>
    <t>一是认真落实中央和省委省政府领导指示精神，委领导及有关处室负责人员及时赶赴事发地，指导开展各类突发事件卫生应急工作。二是储备灾后应急处置消杀物资、防护物资等，补充更新个人携行装备，卫生应急物资完好率达95%以上，为及时有效处置突发事件提供物资保障。三是通过组织多形式、多种类的培训、演练、实操、课题研究等多种形式，提升医疗服务能力和卫生应急队伍能力水平以及人才培养。四是为卫生技术人才的成长创造必要的条件，营造人才成长的良好环境。全面落实省、市、区的人才培训规划，建立脱产培训与在职培养相结合、分类培训与重点培养相结合的培养教育体系。建立人才培养激励约束机制，把教育培训作为上岗、任职、晋升的必备条件，促进在职基层卫生技术人员参加学历教育、技能培训、临床进修等学习培训，完成医疗服务能力建设与监管工作培训，不断提高业务素质和医疗服务水平，培养的医学领军人才、医学学科带头人和医学学科后备人才的考核合格率达90%以上。五是持续开展全省卫生应急管理，处置突发卫生应急事件，对全省医疗机构开展监督管理，开展全省卫生应急管理、处置突发卫生应急事件，对全省医疗机构开展监督管理工作不少于20次；开展大型医院巡查，异常住院费用病例核查及监督人员专项培训；六是做好全省医疗安全、医疗质量的监督和管理，分析工作出现的新情况、新问题，及时发掘医疗服务工作的亮点和典型经验，做好推广工作，低风险死亡率控制在60%以下；全省公立医院门诊患者满意度达85%以上。</t>
  </si>
  <si>
    <t>法治工作及标准化建设培训学习数</t>
  </si>
  <si>
    <t>反映卫生健康法治工作能力提升及标准化建设培训学习人数</t>
  </si>
  <si>
    <t>法治建设专家咨询论证评审会议数</t>
  </si>
  <si>
    <t>次</t>
  </si>
  <si>
    <t>反映召开依法治省、法治政府建设、立法、标准化建设等专家咨询论证评审会议情况</t>
  </si>
  <si>
    <t>深化医药卫生体制改革督导调研数</t>
  </si>
  <si>
    <t>反映深化医药卫生体制改革督导调研情况</t>
  </si>
  <si>
    <t>医疗服务能力建设督导调研数</t>
  </si>
  <si>
    <t>12</t>
  </si>
  <si>
    <t>反映开展医疗服务能力建设与监管工作指导、调研和检查情况</t>
  </si>
  <si>
    <t>医疗质控培训数量</t>
  </si>
  <si>
    <t>反映开展医疗质控培训情况</t>
  </si>
  <si>
    <t>全省药品使用监测数据分析</t>
  </si>
  <si>
    <t>反映开展全省药品使用监测数据分析情况</t>
  </si>
  <si>
    <t>制定云南省短缺药品监测信息</t>
  </si>
  <si>
    <t>期</t>
  </si>
  <si>
    <t>反映开展药品管理，制定云南省短缺药品监测信息</t>
  </si>
  <si>
    <t>老年健康促进行动专栏</t>
  </si>
  <si>
    <t>30</t>
  </si>
  <si>
    <t>反映开展老年健康促进行动专栏的情况</t>
  </si>
  <si>
    <t>工业企业职业病危害项目申报率</t>
  </si>
  <si>
    <t>反映工业企业职业病危害项目申报情况。</t>
  </si>
  <si>
    <t>依申请办理行政审批事项完成率</t>
  </si>
  <si>
    <t>反映省级安排下达的相关工作任务，以及企业和办事群众依申请办理的行政审批事项的完成情况。</t>
  </si>
  <si>
    <t>医疗保障任务任务完成数</t>
  </si>
  <si>
    <t>350</t>
  </si>
  <si>
    <t>反映医疗保障任务任务完成完成情况。</t>
  </si>
  <si>
    <t>年报审计工作完成率</t>
  </si>
  <si>
    <t>反映委托事务所完成省级直属和联系医院年报审计工作的情况。</t>
  </si>
  <si>
    <t>卫生应急管理监督</t>
  </si>
  <si>
    <t>20</t>
  </si>
  <si>
    <t>反映全省卫生应急管理、处置突发卫生应急事件，对全省医疗机构开展监督管理工作的完成情况</t>
  </si>
  <si>
    <t>医疗事故鉴定、医疗损害监督委托</t>
  </si>
  <si>
    <t>反映医疗事故鉴定、医疗损害监督委托对的完成情况</t>
  </si>
  <si>
    <t>健康县城建设暗访县市区数</t>
  </si>
  <si>
    <t>129</t>
  </si>
  <si>
    <t>反映健康县城建设暗访县市区情况</t>
  </si>
  <si>
    <t>组织省级卫生健康系统相关培训</t>
  </si>
  <si>
    <t>反映卫生健康事业发展相关培训工作开展情况</t>
  </si>
  <si>
    <t>办理就诊证资格确认准确率</t>
  </si>
  <si>
    <t>反映办理就诊证资格确认准确情况。</t>
  </si>
  <si>
    <t>卫生应急物资完好率</t>
  </si>
  <si>
    <t>反映物资到货后，由省卫生健康委组织医疗、卫生、心理干预等专业专家进行验收合格后，由省卫生健康委负责卫生应急物资的日常维护、管理，一旦有突发事件发生，确保物资拿得出、用得上的情况。物资完好率=完好物资数/总物资数。</t>
  </si>
  <si>
    <t>妇幼评审任务完成及时率</t>
  </si>
  <si>
    <t>反映人类辅助生殖机构校验、产前诊断机构评审任务完成及时情况。项目任务及时完成率=及时完成项目数/项目总数。</t>
  </si>
  <si>
    <t>办理就诊证医疗就诊证及时率</t>
  </si>
  <si>
    <t>反映办理就诊证医疗就诊证及时情况。项目任务及时完成率=及时完成项目数/项目总数。</t>
  </si>
  <si>
    <t>普法受众人员数量</t>
  </si>
  <si>
    <t>2000</t>
  </si>
  <si>
    <t>反映线上、线下普法受众工作的开展情况</t>
  </si>
  <si>
    <t>老年人健康素养</t>
  </si>
  <si>
    <t>持续提高</t>
  </si>
  <si>
    <t>反映老年人健康素养实现持续提高情况</t>
  </si>
  <si>
    <t>反映卫生应急物资完好的情况。</t>
  </si>
  <si>
    <t>尘肺病患者集中乡镇康复覆盖率</t>
  </si>
  <si>
    <t>反映尘肺病患者集中乡镇康复服务覆盖情况。</t>
  </si>
  <si>
    <t>职业卫生违法案件查处率</t>
  </si>
  <si>
    <t>反映职业卫生违法案件查处情况。</t>
  </si>
  <si>
    <t>健康县城建设工作突出县市区数</t>
  </si>
  <si>
    <t>10</t>
  </si>
  <si>
    <t>反映健康县城建设工作突出县市区情况。</t>
  </si>
  <si>
    <t>居民健康素养水平</t>
  </si>
  <si>
    <t>不断提升</t>
  </si>
  <si>
    <t>反正医疗卫生能力提升后，居民健康素养水平不断提升的情况</t>
  </si>
  <si>
    <t>普法对象满意度</t>
  </si>
  <si>
    <t>反映普法对象对普法效果满意度的情况。
服务对象满意度=（对普法效果满意的人员/问卷调查人数）*100%"</t>
  </si>
  <si>
    <t>全省公立综合医院门诊患者满意度</t>
  </si>
  <si>
    <t>反映公立医院门诊患者对医疗服务、医疗质量和水平的满意度的情况。
服务对象满意度=（对卫生健康云满意的人员/问卷调查人数）*100%"</t>
  </si>
  <si>
    <t>全省公立综合医院住院患者满意度</t>
  </si>
  <si>
    <t>反映公立医院住院患者对医疗服务、医疗质量和水平的满意度。</t>
  </si>
  <si>
    <t>全省二级以上公立医疗机构满意度</t>
  </si>
  <si>
    <t>反映参加医疗机构合理用药考核二级以上医疗机构满意度的情况。</t>
  </si>
  <si>
    <t>保障部门正常运转、完成日常工作任务。保障年度预算执行过程中的新增、紧急、临时支出事项调整。</t>
  </si>
  <si>
    <t>预算06表</t>
  </si>
  <si>
    <t>2026年政府性基金预算支出预算表</t>
  </si>
  <si>
    <t>政府性基金预算支出</t>
  </si>
  <si>
    <t>云南省卫生健康委员会不涉及2026年政府性基金预算支出预算表。</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</si>
  <si>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</si>
  <si>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</si>
  <si>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</si>
  <si>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</si>
  <si>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</si>
  <si>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</si>
  <si>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</si>
  <si>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</si>
  <si>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</si>
  <si>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</si>
  <si>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</si>
  <si>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</si>
  <si>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公务用车加油</t>
  </si>
  <si>
    <t>C23120300 车辆维修和保养服务</t>
  </si>
  <si>
    <t>公务用车维修保养</t>
  </si>
  <si>
    <t>公务用车保险</t>
  </si>
  <si>
    <t>C1804010201 机动车保险服务</t>
  </si>
  <si>
    <t>办公用复印纸</t>
  </si>
  <si>
    <t>A05040000 办公用品</t>
  </si>
  <si>
    <t>印刷文件、证件等材料</t>
  </si>
  <si>
    <t>C23090100 印刷服务</t>
  </si>
  <si>
    <t>全省行政许可证照（批件）印制</t>
  </si>
  <si>
    <t>C23090101 单证印刷服务</t>
  </si>
  <si>
    <t>食堂后勤服务</t>
  </si>
  <si>
    <t>C99000000 其他服务</t>
  </si>
  <si>
    <t>风险分析处置专项协作小组文件汇编印制</t>
  </si>
  <si>
    <t>C2309019901 公文用纸、资料汇编、信封印刷服务</t>
  </si>
  <si>
    <t>云南省食品安全标准、营养标签解读宣贯</t>
  </si>
  <si>
    <t>C2309019999 其他印刷服务</t>
  </si>
  <si>
    <t>预算08表</t>
  </si>
  <si>
    <t>2026年部门政府购买服务预算表</t>
  </si>
  <si>
    <t>政府购买服务项目</t>
  </si>
  <si>
    <t>政府购买服务目录</t>
  </si>
  <si>
    <t>公务用车维修和保养</t>
  </si>
  <si>
    <t>B1101 维修保养服务</t>
  </si>
  <si>
    <t>B1104 印刷和出版服务</t>
  </si>
  <si>
    <t>B1105 餐饮服务</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</si>
  <si>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</si>
  <si>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</si>
  <si>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</si>
  <si>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</si>
  <si>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</si>
  <si>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</si>
  <si>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</si>
  <si>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</si>
  <si>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</si>
  <si>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</si>
  <si>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</si>
  <si>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</si>
  <si>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</si>
  <si>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</si>
  <si>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</si>
  <si>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</si>
  <si>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</si>
  <si>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</si>
  <si>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</si>
  <si>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</si>
  <si>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</si>
  <si>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</si>
  <si>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</si>
  <si>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</si>
  <si>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</si>
  <si>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计划生育家庭奖励与扶助专项资金</t>
  </si>
  <si>
    <t>家庭医生签约服务贫困人口个人缴费补助资金</t>
  </si>
  <si>
    <t>国家基本公共卫生服务项目省级配套补助资金</t>
  </si>
  <si>
    <t>卫生健康事业发展专项资金</t>
  </si>
  <si>
    <t>基本药物制度和综合改革省级补助资金</t>
  </si>
  <si>
    <t>优化生育促进人口长期均衡发展专项资金</t>
  </si>
  <si>
    <t>医疗卫生事业发展三年行动省对下专项资金</t>
  </si>
  <si>
    <t>云南省人才发展专项省对下资金</t>
  </si>
  <si>
    <t>预算09-2表</t>
  </si>
  <si>
    <t>2026年省对下转移支付绩效目标表</t>
  </si>
  <si>
    <t>为城乡居民建立健康档案，开展健康教育、预防接种等服务，将0-6岁儿童、65岁以上老年人、孕产妇、原发性高血压和2型糖尿病患者、严重精神障碍患者、肺结核患者列为重点人群，提供针对性的健康管理服务。一是通过实施基本公共卫生服务项目，云南省持续开展免费向城乡居民提供居民健康档案管理、健康教育、预防接种、0～6岁儿童健康管理等服务、老年人中医药健康管理等基本公共卫生服务，免费向城乡居民提供基本公共卫生服务，促进基本公共卫生服务均等化，力争实现0～6岁儿童健康管理率达90%以上，孕产妇死亡率控制在10/10万以下、5岁以下儿童死亡率控制在5‰以下；二是开展健康素养公益等现场宣传活动，为广大人民群众宣传了健康素养知识。积极开展布病、狂犬病、流行病出血热、登革热、手足口病、麻风病、高血压、2型糖尿病、SARS、人禽流感等重点疾病防治，规范2型糖尿病患者和高血压患者基层规范管理服务，实现2型糖尿病患者规范管理服务率80%以上，高血压患者基层规范管理服务率80%以上。三是积极妇幼卫生、健康素养促进、老年健康与医养结合服务管理、卫生应急、计划生育等方面工作，圆满完成适龄儿童国家免疫规划疫苗接种、孕产妇系统管理、儿童健康管理，力争完成率均达到或超过既定目标，实现居民规范化电子健康档案覆盖率65%以上，贫困地区儿童营养改善国家贫困县覆盖率100%、传染病报告率达到100%。城乡居民对基本公共卫生服务满意度不断提高。四是构建云南省医共体责任共担、利益共享机制，发挥牵头医院龙头作用，推动优质医疗资源扩容下沉，提高医疗卫生资源配置和使用效能，进一步完善上下联动、全专结合的医防融合机制。</t>
  </si>
  <si>
    <t>适龄儿童国家免疫规划疫苗接种率</t>
  </si>
  <si>
    <t>反映适龄儿童国家免疫规划疫苗接种情况。
接种率=适龄儿童国家免疫规划疫苗接种人数/适龄儿童数量*100%</t>
  </si>
  <si>
    <t>7岁以下儿童健康管理率</t>
  </si>
  <si>
    <t>反映0-6岁儿童健康管理率＝年度辖区内接受1次及以上随访的0-6岁儿童数/年度辖区内7岁以下儿童数×100％。</t>
  </si>
  <si>
    <t>儿童眼保健和视力检查覆盖率</t>
  </si>
  <si>
    <t>反映对全省0-6岁儿童近视监测的覆盖情况。
0-6岁儿童保健和视力检查覆盖率=（已覆盖近视儿童数量/近视儿童总数）*100%</t>
  </si>
  <si>
    <t>孕产妇系统管理率</t>
  </si>
  <si>
    <t>反映孕产妇系统管理情况。</t>
  </si>
  <si>
    <t>3岁以下儿童系统管理率</t>
  </si>
  <si>
    <t>3岁以下儿童健康管理率＝年度辖区内接受1次及以上随访的3岁以下儿童数/年度辖区内3岁以下儿童数×100％。</t>
  </si>
  <si>
    <t>老年人中医药健康管理率</t>
  </si>
  <si>
    <t>75</t>
  </si>
  <si>
    <t>老年人中医药健康管理率＝年内接受中医药健康管理服务的65岁及以上居民数/年内辖区内65岁及以上常住居民数×100％。</t>
  </si>
  <si>
    <t>肺结核患者管理率</t>
  </si>
  <si>
    <t>反映肺结核患者管理情况</t>
  </si>
  <si>
    <t>居家严重精神障碍患者健康管理率</t>
  </si>
  <si>
    <t>80</t>
  </si>
  <si>
    <t>反映社区在册居家严重精神障碍患者健康管理情况</t>
  </si>
  <si>
    <t>儿童中医药健康管理率</t>
  </si>
  <si>
    <t>反映儿童中医药健康管理情况</t>
  </si>
  <si>
    <t>居民规范化电子健康档案覆盖率</t>
  </si>
  <si>
    <t>65</t>
  </si>
  <si>
    <t>反映居民规范化电子健康档案覆盖情况；
居民规范化电子健康档案覆盖率=建立居民规范化电子健康档案人数/辖区内常住居民数×100％。</t>
  </si>
  <si>
    <t>高血压患者基层规范管理服务率</t>
  </si>
  <si>
    <t>反映高血压患者基层规范管理服务情况；
高血压患者规范管理率=按照规范要求进行高血压患者健康管理的人数/年内已管理的高血压患者人数×100％</t>
  </si>
  <si>
    <t>糖尿病患者基层规范管理服务率</t>
  </si>
  <si>
    <t>反映2型糖尿病患者规范管理情况；
2型糖尿病患者规范管理率=按照规范要求进行2型糖尿病患者健康管理的人数/年内已管理的高血压患者人数×100％</t>
  </si>
  <si>
    <t>慢阻肺病患者规范健康服务率</t>
  </si>
  <si>
    <t>反映慢阻肺病患者规范健康服务情况。慢阻肺病患者规范健康服务率=慢阻肺病患者规范健康服务人数/慢阻肺病患者总人数×100%</t>
  </si>
  <si>
    <t>老年人规范健康管理服务率</t>
  </si>
  <si>
    <t>反映65岁以上老年人城乡社区规范健康管理服务情况；
65岁以上老年人城乡社区规范健康管理服务率=年内65岁以上老年人城乡社区规范健康管理人数/年内65岁以上老年人城乡社区人数×100％</t>
  </si>
  <si>
    <t>不断提高</t>
  </si>
  <si>
    <t>反映居民健康素养水平提升情况</t>
  </si>
  <si>
    <t>城乡居民公共卫生差距缩小</t>
  </si>
  <si>
    <t>不断缩小</t>
  </si>
  <si>
    <t>反映城乡居民公共卫生差距</t>
  </si>
  <si>
    <t>基本公共卫生服务水平</t>
  </si>
  <si>
    <t>反映基本公共卫生服务水平的提高的情况。主要考核孕产妇死亡率、婴儿死亡率、法定传染病发病率、人均期待寿命等。</t>
  </si>
  <si>
    <t>受益对象满意度</t>
  </si>
  <si>
    <t>贯彻落实党中央、国务院和省委、省政府关于实现巩固拓展脱贫攻坚成果同乡村振兴有效衔接的决策部署，巩固基本医疗有保障成果，推进健康乡村建设要求，签约的脱贫人口中符合4类重点人群和4种慢病患者以及农村低收入人口（农村低保对象、农村特困人员、农村易返贫致贫人口、突发严重困难户）家庭医生签约服务个人支付的12元，由省财政和州（市）财政按照《云南省医疗卫生领域财政事权和支出责任划分改革实施方案》中明确的比例承担，持续做好脱贫人口家庭医生签约服务，聚焦农村常住脱贫人口和农村低收入人口（农村低保对象、农村特困人员、农村易返贫致贫人口、突发严重困难户）中的65岁以上老年人、0-6岁儿童、孕产妇、残疾人4类重点人群和慢病（高血压、糖尿病、肺结核、严重精神障碍）患者签约，提供公共卫生、慢病管理、健康咨询和中医干预等综合服务，做到“签约一人、做实一人”，实现签约家庭医生的农村低收入人口高血压、糖尿病、肺结核、严重精神障碍的规范管理率达到90%以上，有条件的地区，结合实际扩大签约服务重点人群或慢病管理范围，实现220万人脱贫人口和重点监测对象受益，重点监测对象签约率达95%以上。</t>
  </si>
  <si>
    <t>重点监测对象签约率</t>
  </si>
  <si>
    <t>反映重点监测对象的签约情况。签约率=实际完成值/计划完成值*100%；</t>
  </si>
  <si>
    <t>脱贫人口和重点监测对象受益人数</t>
  </si>
  <si>
    <t>220</t>
  </si>
  <si>
    <t>万人</t>
  </si>
  <si>
    <t>反映已脱贫（贫困人口）受益人数情况</t>
  </si>
  <si>
    <t>已签约患者规范管理率</t>
  </si>
  <si>
    <t>反映已签约高血压、糖尿病患者、肺结核、严重精神障碍等慢性疾病的规范管理情况</t>
  </si>
  <si>
    <t>服务补助及时拔付率</t>
  </si>
  <si>
    <t>反映考核后能及时补助的服务团队数占服务团队总数的比率</t>
  </si>
  <si>
    <t>家庭医生签约服务制度知晓率</t>
  </si>
  <si>
    <t>调查中知晓贫困人口家庭医生签约服务制度的人数占被调查人数的比率</t>
  </si>
  <si>
    <t>签约对象满意度</t>
  </si>
  <si>
    <t>反映基层医疗卫生机构的满意度情况。</t>
  </si>
  <si>
    <t xml:space="preserve">认真落实《国家卫生健康委办公厅开展落实计划生育特殊家庭联系人制度等“三个全覆盖”专项行动的通知》要求，以落实好特殊家庭联系人制度、家庭医生签约服务、优先便利医疗服务“三个全覆盖”为重点，压实责任，精准帮扶，提高扶助关怀工作水平。通过开展专项行动，实现100%落实双岗联系人，100%落实协议医院，家庭医生应签尽签。实施计划生育家庭奖励与扶助制度，缓解计划生育困难家庭在生产、生活、医疗和养老等方面的特殊困难，改善计划生育家庭生产生活状况，引导和帮助计划生育家庭发展生产，保障和改善民生，促进社会和谐稳定。对应享受奖励与扶助政策的人员，全部进行资格认定，并建立完善基本的信息档案，做到及时足额发放奖补资金。
</t>
  </si>
  <si>
    <t>补助人数</t>
  </si>
  <si>
    <t>7</t>
  </si>
  <si>
    <t>反映计划生育家庭奖励与扶助专项资金补助人数完成情况</t>
  </si>
  <si>
    <t>一次性抚慰金发放完成率</t>
  </si>
  <si>
    <t>反映失独家庭一次性抚慰金补助资金发放完成情况。
一次性抚慰金发放完成率=实际发放金额/应发放金额×100%</t>
  </si>
  <si>
    <t>医疗保险个人参保费发放完成率</t>
  </si>
  <si>
    <t>反映城乡居民基本医疗保险个人参保费发放完成情况。
城乡居民基本医疗保险个人参保费发放完成率=实际发放金额/应发放金额×100%</t>
  </si>
  <si>
    <t>全程教育奖学金奖励发放完成率</t>
  </si>
  <si>
    <t>反映城乡部分独生子女全程教育奖学金发放完成情况。
全程教育奖学金发放完成率=实际发放金额/应发放金额×100%</t>
  </si>
  <si>
    <t>计划生育家庭扶助金发放完成率</t>
  </si>
  <si>
    <t>反映农村部分计划生育家庭奖励扶助金发放完成情况。
农村部分计划生育家庭奖励扶助金发放完成率=实际发放金额/应发放金额×100%</t>
  </si>
  <si>
    <t>其他家庭补助任务发放完成率</t>
  </si>
  <si>
    <t>反映计划生育特别扶助金（其他家庭）补助资金任务发放完成情况；计划生育特别扶助金（其他家庭）补助资金发放完成率=实际发放金额/应发放金额×100%</t>
  </si>
  <si>
    <t>补助发放准确率</t>
  </si>
  <si>
    <t>反映计划生育家庭奖励与扶助专项资金、失独家庭一次性抚慰金补助资金发放准确完成情况</t>
  </si>
  <si>
    <t>计生特殊家庭家庭医生签约率</t>
  </si>
  <si>
    <t>反映计生特殊家庭家庭医生签约完成情况</t>
  </si>
  <si>
    <t>符合申报条件对象覆盖率</t>
  </si>
  <si>
    <t>反映符合条件申报失独家庭一次性抚慰金补助资金、部分计划生育家庭城乡居民基本医疗保险个人参保费用补助资金、城乡部分独生子女全程教育奖学金奖励补助资金、农村部分计划生育家庭奖励扶助金补助资金、计划生育特别扶助金（其他家庭）补助资金的对象覆盖情况。
符合申报条件对象覆盖率=已申报人数/符合条件人数×100%</t>
  </si>
  <si>
    <t>符合享受对象资格确认准确率</t>
  </si>
  <si>
    <t>反映符合享受对象资格确认准确情况。</t>
  </si>
  <si>
    <t>“一卡通”平台审核使用率</t>
  </si>
  <si>
    <t>反映失独家庭一次性抚慰金、部分计划生育家庭城乡居民基本医疗保险个人参保费用补助资金、城乡部分独生子女全程教育奖学金奖励补助资金、农村部分计划生育家庭奖励扶助金补助资金、计划生育特别扶助金（其他家庭）补助资金通过一卡通平台发放的情况。一卡通平台审核使用率=实际通过一卡通平台发放抚慰金人数/应发放人数×100%</t>
  </si>
  <si>
    <t>计生特殊家庭家庭医生签约及时率</t>
  </si>
  <si>
    <t>反映计生特殊家庭家庭医生签约的在时限要求中完成</t>
  </si>
  <si>
    <t>计生特殊家庭保障水平</t>
  </si>
  <si>
    <t>逐步提高</t>
  </si>
  <si>
    <t>反映计生特殊家庭保障水平的提高情况。</t>
  </si>
  <si>
    <t>计生特殊家庭成员健康素养水平</t>
  </si>
  <si>
    <t>反映计生特殊家庭成员健康素养水平的提高情况</t>
  </si>
  <si>
    <t>家庭发展能力</t>
  </si>
  <si>
    <t>反映家庭发展能力的提高情况。</t>
  </si>
  <si>
    <t>社会稳定水平</t>
  </si>
  <si>
    <t>反映社会稳定水平逐步提高情况</t>
  </si>
  <si>
    <t>补助对象满意度</t>
  </si>
  <si>
    <t>反映补助对象满意度的情况。
补助对象满意度=（对项目满意的的受益人/问卷调查人数）*100%</t>
  </si>
  <si>
    <t>抚慰对象满意度</t>
  </si>
  <si>
    <t>反映抚慰对象满意度的情况。
抚慰对象满意度=（对项目满意的的受益人/问卷调查人数）*100%</t>
  </si>
  <si>
    <t>积极开展云南省“万人计划”（高层次人才培养支持）8个专项及人才培养激励政策，按照“名医”专项培养条件，严格人选标准，突出“高精尖缺”人才导向，组织开展各州市“名医”评选合格人数53人，在特定办事大厅、官网、媒体或其他渠道及时公示，提高公众对该项目的知晓，确保年度奖补资金及时足额发放，享受“名医”专项服务期不少于5年，发挥其示范引领作用，推动我省学科及医疗卫生水平发展，我省卫生健康事业高质量发展提供强大的人才保障和智力支撑。</t>
  </si>
  <si>
    <t>入选享受名医专项项目人数</t>
  </si>
  <si>
    <t>53</t>
  </si>
  <si>
    <t>反映各州市入选享受“名医”专项人数的情况。</t>
  </si>
  <si>
    <t>"反映“名医”评选后奖补资金准确发放的情况。
补助兑现准确率=补助兑付额/应付额*100%"</t>
  </si>
  <si>
    <t>按照当年规定时限完成推荐评审</t>
  </si>
  <si>
    <t>反映是否按规定实现完成推荐评审的情况。</t>
  </si>
  <si>
    <t>享受名医专项资金及时兑现率</t>
  </si>
  <si>
    <t>反映各州市入选享受“名医”专项全程服务长效性的情况。</t>
  </si>
  <si>
    <t>政策宣传知晓率</t>
  </si>
  <si>
    <t>反映“名医”专项评选政策的宣传知晓情况。</t>
  </si>
  <si>
    <t>反映补助对象满意程度的情况。</t>
  </si>
  <si>
    <t>目标1：贯彻落实《国务院办公厅关于加快医学教育创新发展的指导意见》等文件精神，加大卫生健康人才培养培训力度，完成2026年本地区各项卫生健康人才培养培训任务。经住院医师规范化培训的临床医师进一步增加，全科、精神科、儿科等紧缺专业卫生健康人才进一步充实，力争实现住院医师规范化培训招收完成率达90%以上，住院医师规培紧缺专业招收完成率达80%以上，住院医师规范化培训结业考核通过率85%以上，促进人才与卫生健康事业发展更加适应，加快构建适合我国国情的整合型医疗卫生服务体系。加大助理全科医生培训力度，力争实现助理全科医生培训招收完成率达90%以上，助理全科医生培训结业考核通过率达75%以上。
目标2：对照国家卫生健康委《产前筛查和产前诊断质量控制指标》和《云南省产前诊断技术服务现场评审细则》，开展产前诊断技术医疗机构基本标准化建设，2026年对曲靖市、红河州、普洱市3家验收合格后的市级产前诊断中心给予支持，辖区内产前诊断服务质量相比上年有所提升。
目标3：全省平均每个县（市、区）每年帮扶中小微企业数量不少于20家，帮扶团队现场指导，重点开展“五个一”帮扶工作,提高中小微企业职业病防治意识水平，促进其依法履行职业病防治责任，保障劳动者职业健康权益。
目标5：健全传染病和突发公共卫生事件监测预警和应急处置机制，健全州市、县两级传染病疫情和突发公共卫生事件应急指挥体系。</t>
  </si>
  <si>
    <t>住院医师规范化培训招收完成率</t>
  </si>
  <si>
    <t>反映住院医师规范化培训招收完成情况。</t>
  </si>
  <si>
    <t>住院医师规培紧缺专业招收完成率</t>
  </si>
  <si>
    <t>反映住院医师规范化培训项目紧缺专业招收完成情况。</t>
  </si>
  <si>
    <t>助理全科医生培训招收完成率</t>
  </si>
  <si>
    <t>反映助理全科医生培训招收完成情况</t>
  </si>
  <si>
    <t>州市级产前诊断中心建设数量</t>
  </si>
  <si>
    <t>反映建设州市级产前诊断中心数量完成情况</t>
  </si>
  <si>
    <t>反映重大疫情和突出公共卫生风险事件处置情况</t>
  </si>
  <si>
    <t>省级第六批中医药师带徒人数</t>
  </si>
  <si>
    <t>28</t>
  </si>
  <si>
    <t>反映老年中医药健康中心试点建设项目完成情况</t>
  </si>
  <si>
    <t>全省药品使用监测数据分析次数</t>
  </si>
  <si>
    <t>反映全省药品使用监测数据分析开展情况</t>
  </si>
  <si>
    <t>云南省短缺药品监测信息制定数</t>
  </si>
  <si>
    <t>反映云南省短缺药品监测信息制定情况</t>
  </si>
  <si>
    <t>补助标准准确率</t>
  </si>
  <si>
    <t>反映在培住院医师、助理全科医生按标准补助情况。</t>
  </si>
  <si>
    <t>住院医师规培结业考核通过率</t>
  </si>
  <si>
    <t>反映住院医师规范化培训结业考核通过情况</t>
  </si>
  <si>
    <t>助理全科医生培训结业考核通过率</t>
  </si>
  <si>
    <t>反映助理全科医生培训结业考核通过情况</t>
  </si>
  <si>
    <t>小时</t>
  </si>
  <si>
    <t>反映重大疫情和突出公共卫生风险事件启动应急机制的时间间隔</t>
  </si>
  <si>
    <t>参培医生业务水平</t>
  </si>
  <si>
    <t>大幅提高</t>
  </si>
  <si>
    <t>反映参培住院医师、助理全科医生业务水平提升情况</t>
  </si>
  <si>
    <t>辖区内产前诊断服务质量</t>
  </si>
  <si>
    <t>相比上年有所提升</t>
  </si>
  <si>
    <t>反映辖区内产前诊断服务质量提升情况</t>
  </si>
  <si>
    <t>参培学员满意度</t>
  </si>
  <si>
    <t>反映参培学员对培训效果满意度的情况。
服务对象满意度=（参培学员对培训效果满意的人员/问卷调查人数）*100%</t>
  </si>
  <si>
    <t>保证所有政府办基层医疗卫生机构实施国家基本药物制度，推进综合改革顺利进行，对实施国家基本药物制度的村卫生室给予补助，支持国家基本药物制度在村卫生室顺利实施，政府办基层医疗卫生机构和村卫生室100%实施基本药物制度；通过每年对基层医疗卫生机构实施基本药物制度补助资金的投入，建立稳定长效的多渠道补偿机制，完善财政对基层医疗卫生机构运行的补助政策，保障国家基本药物制度在基层持续实施。巩固基本药物制度，深化基层医疗卫生机构管理体制、补偿机制、药品供应、人事分配等方面的综合改革；加强基层医疗卫生服务体系建设，不断提升服务能力和水平，筑牢基层医疗卫生服务网底，覆盖乡村医生人数达33642人以上，实现医改“保基本、强基层、建机制”的目标，基层医疗机构满意度达90%以上。</t>
  </si>
  <si>
    <t>医疗卫生机构基本药物制度覆盖率</t>
  </si>
  <si>
    <t>反映政府办基层医疗卫生机构全部实施基本药物制度的情况。政府办基层医疗卫生机构实施基本药物制度覆盖率=基本药物制度覆盖的政府办基层医疗卫生机构数/政府办基层医疗卫生机构总数*100%</t>
  </si>
  <si>
    <t>村卫生室实施基本药物制度覆盖率</t>
  </si>
  <si>
    <t>反映村卫生室实施基本药物制度覆盖情况。</t>
  </si>
  <si>
    <t>经济效益</t>
  </si>
  <si>
    <t>乡村医生收入</t>
  </si>
  <si>
    <t>保持稳定</t>
  </si>
  <si>
    <t>反映乡村医生收入稳定情况。</t>
  </si>
  <si>
    <t>基层医疗卫生机构达标比例</t>
  </si>
  <si>
    <t>反映基层医疗卫生机构达到基本标准及以上的机构情况。</t>
  </si>
  <si>
    <t>优质服务基层行活动开展比例</t>
  </si>
  <si>
    <t>反映基层医疗卫生机构“优质服务基层行”活动开展机构数比例情况</t>
  </si>
  <si>
    <t>乡村医生参加养老保险覆盖人数</t>
  </si>
  <si>
    <t>33642</t>
  </si>
  <si>
    <t>反映乡村医生参加养老保险覆盖人数情况；</t>
  </si>
  <si>
    <t>医共体建设达到紧密型标准比例</t>
  </si>
  <si>
    <t>反映医共体建设符合“紧密型”“促分工”“同质化”“控费用”“保健康”发展方向达到紧密型标准的县市比例</t>
  </si>
  <si>
    <t>国家基本药物制度在基层持续实施</t>
  </si>
  <si>
    <t>中长期</t>
  </si>
  <si>
    <t>反映国家基本药物制度在基层持续实施情况</t>
  </si>
  <si>
    <t>医疗机构满意度</t>
  </si>
  <si>
    <t>实施“强学科”工程，打造医疗高地，支持临床医学中心及分中心建设，支持建设10个省级区域医疗中心，建设6个好中医临床重点学科；实施“强县级”工程，做强县域龙头，基层中医药服务能力不断提高，建设100个基层名老中医药专家传承工作室，实现基层医疗机构中医药服务占比30%以上，县级中医医院综合服务能力明显提升；实施“强基层”工程，筑牢基层网底，开展30个中心乡镇卫生院提质建设，项目单位诊疗人次逐步提高，，基层医疗卫生人员技能培训50009人次；实施“管慢病”工程，开展200个基层标准化慢性病诊疗专科建设，降低健康风险，支持58个省级名老中医药专家传承工作室；实施“控疾病”工程，夯实健康屏障，完成肺癌人群风险评估183760人次，完成45940人次肺癌高风险人群临床筛查；群众对卫生状况满意率不小于90%。</t>
  </si>
  <si>
    <t>肺癌人群风险评估数量</t>
  </si>
  <si>
    <t>183760</t>
  </si>
  <si>
    <t>反映肺癌人群风险评估完成数量</t>
  </si>
  <si>
    <t>肺癌临床筛查数量</t>
  </si>
  <si>
    <t>45940</t>
  </si>
  <si>
    <t>反映肺癌临床筛查完成数量</t>
  </si>
  <si>
    <t>中青年骨干医师研修选派数量</t>
  </si>
  <si>
    <t>反映中青年骨干医师研修选派数量情况</t>
  </si>
  <si>
    <t>选派半年及以上的人数</t>
  </si>
  <si>
    <t>429</t>
  </si>
  <si>
    <t>反映上海援滇医疗人员选派半年及以上的人数</t>
  </si>
  <si>
    <t>硕士研究生培养人数</t>
  </si>
  <si>
    <t>52</t>
  </si>
  <si>
    <t>反映2024年医教协同定向培养医学类研究生人数情况</t>
  </si>
  <si>
    <t>博士研究生培养人数</t>
  </si>
  <si>
    <t>8</t>
  </si>
  <si>
    <t>反映2024年医教协同定向培养医学类博士生人数情况</t>
  </si>
  <si>
    <t>中医药高层次人才培养数量</t>
  </si>
  <si>
    <t>99</t>
  </si>
  <si>
    <t>反映中医类高层次人才培养情况</t>
  </si>
  <si>
    <t>中医临床优秀人才培养数量</t>
  </si>
  <si>
    <t>252</t>
  </si>
  <si>
    <t>反映中医临床优秀人才培养情况</t>
  </si>
  <si>
    <t>省级名老中医药专家传承工作室数</t>
  </si>
  <si>
    <t>58</t>
  </si>
  <si>
    <t>反映省级名老中医药专家传承工作室数量情况</t>
  </si>
  <si>
    <t>基层名老中医药专家传承工作室数</t>
  </si>
  <si>
    <t>反映基层名老中医药专家传承工作室数量情况</t>
  </si>
  <si>
    <t>医疗服务收入占医疗收入比例</t>
  </si>
  <si>
    <t>反映国家公立医院改革与高质量发展示范项目医疗服务收入（不含药品、耗材、检查、化验收入）占公立医院医疗收入的比例</t>
  </si>
  <si>
    <t>乡村医生参加养老保险覆盖率</t>
  </si>
  <si>
    <t>反映乡村医生定额补助资金中实施省级补助乡村医生参加养老保险辖区内县市区覆盖情况</t>
  </si>
  <si>
    <t>年度投资支付率</t>
  </si>
  <si>
    <t>反映德钦县避险搬迁医疗卫生项目建设年度投资支付情况</t>
  </si>
  <si>
    <t>医院每年开展新技术新项目</t>
  </si>
  <si>
    <t>反映项目周期内每个依托医院每年开展新技术新项目完成情况</t>
  </si>
  <si>
    <t>支持省级区域医疗中心建设数量</t>
  </si>
  <si>
    <t>反映心血管病、神经、儿童等西医专业和民族医专业共10个省级区域医疗中心的支持情况</t>
  </si>
  <si>
    <t>培养骨干医护和管理人员</t>
  </si>
  <si>
    <t>反映协议期内输出医院为中心所在区域培养骨干医护和管理人员任务完成情况</t>
  </si>
  <si>
    <t>重点专科派出培训或进人员数</t>
  </si>
  <si>
    <t>38</t>
  </si>
  <si>
    <t>反映每个重点专科派出培训或进修的人员完成情况</t>
  </si>
  <si>
    <t>基层医疗卫生人员技能培训人次</t>
  </si>
  <si>
    <t>50009</t>
  </si>
  <si>
    <t>反映基层医疗卫生人员技能培训数量情况</t>
  </si>
  <si>
    <t>中心乡镇卫生院提质建设数量</t>
  </si>
  <si>
    <t>反映实施重点中心乡镇卫生院提质建设任务完成情况</t>
  </si>
  <si>
    <t>基层标准化慢性病诊疗专科建设数</t>
  </si>
  <si>
    <t>200</t>
  </si>
  <si>
    <t>反映基层标准化慢性病诊疗专科建设任务完成情况</t>
  </si>
  <si>
    <t>妇幼特色专科通过评审数</t>
  </si>
  <si>
    <t>115</t>
  </si>
  <si>
    <t>反映通过省级评审的妇幼特色专科（门诊）数量情况</t>
  </si>
  <si>
    <t>建设好中医临床重点学科数</t>
  </si>
  <si>
    <t>反映中医临床重点学科建设情况</t>
  </si>
  <si>
    <t>协同建设病种数</t>
  </si>
  <si>
    <t>反映协同建设病种的数量情况</t>
  </si>
  <si>
    <t>中医医院应急救治能力提升建设</t>
  </si>
  <si>
    <t>反映完成州市级、县级中医医院应急救治能力提升建设情况</t>
  </si>
  <si>
    <t>中医药传承创新示范项目数</t>
  </si>
  <si>
    <t>反映中医药传承创新示范项目建设情况</t>
  </si>
  <si>
    <t>人才培训基地或实训中心建设数</t>
  </si>
  <si>
    <t>建成以中医药特色为主的精品旅游路线，用以反映区域内中医药健康服务技能型人才培训基地或实训中心建设情况</t>
  </si>
  <si>
    <t>推广健康县城建设经验县市区数</t>
  </si>
  <si>
    <t>反映推广健康县城建设经验县市区数量情况</t>
  </si>
  <si>
    <t>带教培养完成人数</t>
  </si>
  <si>
    <t>反映上海援滇医疗人员选派带教培养完成人数情况</t>
  </si>
  <si>
    <t>反映疟疾血片复检完成情况</t>
  </si>
  <si>
    <t>三级公立医院出院患者四级手术比</t>
  </si>
  <si>
    <t>反映三级公立医院出院患者四级手术比例情况</t>
  </si>
  <si>
    <t>环保达标率</t>
  </si>
  <si>
    <t>反映德钦县避险搬迁医疗卫生项目建设环保达标情况</t>
  </si>
  <si>
    <t>收治病例覆盖疑难危重病种清单比</t>
  </si>
  <si>
    <t>反映重症省级区域医疗中心近三年收治病例覆盖疑难危重病种清单情况</t>
  </si>
  <si>
    <t>县医院薄弱专科开科率</t>
  </si>
  <si>
    <t>反映通过县医院薄弱专科验收的科室开科情况</t>
  </si>
  <si>
    <t>高血压、2型糖尿病规范管理率</t>
  </si>
  <si>
    <t>反映辖区内县市区以县为单位高血压、2型糖尿病规范管理情况</t>
  </si>
  <si>
    <t>实施乡村医生定额补助，反映乡村医生收入的情况</t>
  </si>
  <si>
    <t>中医特色诊疗技术服务数量</t>
  </si>
  <si>
    <t>反映中医(民族医)特色诊疗技术服务的开展情况</t>
  </si>
  <si>
    <t>研发或推广中医药产品数</t>
  </si>
  <si>
    <t>种</t>
  </si>
  <si>
    <t>反映区域中医药康旅中心研发或推广中医药产品数量</t>
  </si>
  <si>
    <t>覆盖乡村医生人数</t>
  </si>
  <si>
    <t>37390</t>
  </si>
  <si>
    <t>实施乡村医生定额补助，反映覆盖乡村医生人数情况</t>
  </si>
  <si>
    <t>妇幼保健特色专科技能推广</t>
  </si>
  <si>
    <t>有效推广</t>
  </si>
  <si>
    <t>反映妇幼保健特色专科（门诊）建设辖区内有效推广技能情况</t>
  </si>
  <si>
    <t>全省平均县域就诊率</t>
  </si>
  <si>
    <t>反映全省平均县域就诊情况</t>
  </si>
  <si>
    <t>医学类研究生毕业后履约率</t>
  </si>
  <si>
    <t>反映医教协同定向培养医学类研究生毕业后履约情况</t>
  </si>
  <si>
    <t>国内核心期刊正式发表论著篇数</t>
  </si>
  <si>
    <t>篇</t>
  </si>
  <si>
    <t>反映“医学高端人才”、“医学学科带头人”、“医学学科后备人才”国内核心期刊正式发表论著篇数</t>
  </si>
  <si>
    <t>中医药服务能力</t>
  </si>
  <si>
    <t>显著提升</t>
  </si>
  <si>
    <t>反映中医类高层次人才培养对于中医药服务能力的提升情况</t>
  </si>
  <si>
    <t>医疗卫生机构诊疗量占总诊疗量比</t>
  </si>
  <si>
    <t>反映基层医疗卫生机构诊疗量占总诊疗量的比例</t>
  </si>
  <si>
    <t>项目周期内专科病例组合指数</t>
  </si>
  <si>
    <t>逐年提高</t>
  </si>
  <si>
    <t>反映项目周期内专科病例组合指数 (CMI)变化情况</t>
  </si>
  <si>
    <t>基层医疗机构中医药服务占比</t>
  </si>
  <si>
    <t>反映基层医疗机构中医药服务占比情况</t>
  </si>
  <si>
    <t>患者救治能力</t>
  </si>
  <si>
    <t>逐步提升</t>
  </si>
  <si>
    <t>反映高血压、糖尿病、高血脂、慢阻肺患者救治能力提升情况</t>
  </si>
  <si>
    <t>高质量健康县城建设数量</t>
  </si>
  <si>
    <t>31</t>
  </si>
  <si>
    <t>反映高质量健康县城建设数量情况</t>
  </si>
  <si>
    <t>肺结核患者成功治疗率</t>
  </si>
  <si>
    <t>反映肺结核患者成功治疗情况</t>
  </si>
  <si>
    <t>乡村医生满意度</t>
  </si>
  <si>
    <t>反映乡村医生满意度</t>
  </si>
  <si>
    <t>2026年，积极生育支持政策体系进一步完善，一次性生育补贴、育儿补助、婴幼儿意外伤害险参保补贴足额按时发放至受益群体，人口出生下降趋势得到缓解，服务管理制度完善优化，优生优育服务水平明显提高，普惠托育服务体系加快建设，生育、养育、教育成本有效降低，出生人口性别比基本正常，人口数量、素质、结构逐步优化，人的全面发展取得更为明显的实质性进展。</t>
  </si>
  <si>
    <t>补贴发放完成率</t>
  </si>
  <si>
    <t>反映育儿补贴、一次性生育补贴和婴幼儿参保补贴发放完成情况。</t>
  </si>
  <si>
    <t>“一卡通”平台发放兑现率</t>
  </si>
  <si>
    <t>反映补贴资金通过一卡通平台发放情况。</t>
  </si>
  <si>
    <t>符合条件申报对象覆盖率</t>
  </si>
  <si>
    <t>反映符合条件申报对象覆盖情况。</t>
  </si>
  <si>
    <t>补助时限达标率</t>
  </si>
  <si>
    <t>反映补助资金按时限要求及时补助的情况。</t>
  </si>
  <si>
    <t>反映各项生育支持政策实施和推进后，家庭发展能力逐步得到提高的情况</t>
  </si>
  <si>
    <t>生育水平下降趋势</t>
  </si>
  <si>
    <t>有效缓解</t>
  </si>
  <si>
    <t>反映各项生育支持政策实施和推进后，生育水平下降趋势有效环节。</t>
  </si>
  <si>
    <t>享受对象满意度</t>
  </si>
  <si>
    <t>反映享受补贴对象的满意程度。
满意度=（满意人数/被调查总人数）*100%</t>
  </si>
  <si>
    <t>成本指标</t>
  </si>
  <si>
    <t>经济成本指标</t>
  </si>
  <si>
    <t>育儿补助发放标准</t>
  </si>
  <si>
    <t>800</t>
  </si>
  <si>
    <t>元/人年</t>
  </si>
  <si>
    <t>反映育儿补助发放标准情况。</t>
  </si>
  <si>
    <t>托位奖补标准</t>
  </si>
  <si>
    <t>反映托位奖补标准情况。</t>
  </si>
  <si>
    <t>婴幼儿参保补贴标准</t>
  </si>
  <si>
    <t>反映婴幼儿参保补贴标准情况。</t>
  </si>
  <si>
    <t>育儿补贴</t>
  </si>
  <si>
    <t>3600</t>
  </si>
  <si>
    <t>元/年</t>
  </si>
  <si>
    <t>反映育儿补贴标准情况。</t>
  </si>
  <si>
    <t>二孩一次性生育补贴发放标准</t>
  </si>
  <si>
    <t>元</t>
  </si>
  <si>
    <t>反映二孩一次性生育补贴发放标准情况。</t>
  </si>
  <si>
    <t>三孩一次性生育补贴发放标准</t>
  </si>
  <si>
    <t>5000</t>
  </si>
  <si>
    <t>反映三孩一次性生育补贴发放标准情况。</t>
  </si>
  <si>
    <t>预算10表</t>
  </si>
  <si>
    <t>2026年新增资产配置表</t>
  </si>
  <si>
    <t>资产类别</t>
  </si>
  <si>
    <t>资产分类代码.名称</t>
  </si>
  <si>
    <t>资产名称</t>
  </si>
  <si>
    <t>计量单位</t>
  </si>
  <si>
    <t>财政部门批复数（元）</t>
  </si>
  <si>
    <t>单价</t>
  </si>
  <si>
    <t>金额</t>
  </si>
  <si>
    <t>设备</t>
  </si>
  <si>
    <t>A02020600 执法记录仪</t>
  </si>
  <si>
    <t>执法记录仪</t>
  </si>
  <si>
    <t>台</t>
  </si>
  <si>
    <t>A02021003 A4黑白打印机</t>
  </si>
  <si>
    <t>打印机</t>
  </si>
  <si>
    <t>A02021118 扫描仪</t>
  </si>
  <si>
    <t>扫描仪</t>
  </si>
  <si>
    <t>A02091102 通用摄像机</t>
  </si>
  <si>
    <t>摄像机</t>
  </si>
  <si>
    <t>A02091201 录放音机</t>
  </si>
  <si>
    <t>录音笔</t>
  </si>
  <si>
    <t>家具和用品</t>
  </si>
  <si>
    <t>A05010204 茶几</t>
  </si>
  <si>
    <t>茶几</t>
  </si>
  <si>
    <t>A05010302 桌前椅</t>
  </si>
  <si>
    <t>桌前椅</t>
  </si>
  <si>
    <t>把</t>
  </si>
  <si>
    <t>A05010303 会议椅</t>
  </si>
  <si>
    <t>会议椅</t>
  </si>
  <si>
    <t>A05010401 三人沙发</t>
  </si>
  <si>
    <t>三人沙发</t>
  </si>
  <si>
    <t>A05010402 单人沙发</t>
  </si>
  <si>
    <t>单人沙发</t>
  </si>
  <si>
    <t>A05010504 保密柜</t>
  </si>
  <si>
    <t>保密柜</t>
  </si>
  <si>
    <t>组</t>
  </si>
  <si>
    <t>A05010505 茶水柜</t>
  </si>
  <si>
    <t>茶水柜</t>
  </si>
  <si>
    <t>注：涉及土地使用权、房屋、公务用车购置，按照现行相关管理制度规定报批，以职能部门审批意见为准。</t>
  </si>
  <si>
    <t>预算11表</t>
  </si>
  <si>
    <t>2026年中央转移支付补助项目支出预算表</t>
  </si>
  <si>
    <t>上级补助</t>
  </si>
  <si>
    <t>提前下达2026年中央财政医疗服务与保障能力提升(中医药事业传承与发展部分)省本级补助资金</t>
  </si>
  <si>
    <t>2101704</t>
  </si>
  <si>
    <t>中医（民族医）药专项</t>
  </si>
  <si>
    <t>预算12表</t>
  </si>
  <si>
    <t>2026年部门项目支出中期规划预算表</t>
  </si>
  <si>
    <t>项目级次</t>
  </si>
  <si>
    <t>2026年</t>
  </si>
  <si>
    <t>2027年</t>
  </si>
  <si>
    <t>2028年</t>
  </si>
  <si>
    <t>212 因公出国（境）经费</t>
  </si>
  <si>
    <t>本级</t>
  </si>
  <si>
    <t>223 专业信息系统运行维护费</t>
  </si>
  <si>
    <t>229 其他运转类</t>
  </si>
  <si>
    <t>311 专项业务类</t>
  </si>
  <si>
    <t>312 民生类</t>
  </si>
  <si>
    <t>313 事业发展类</t>
  </si>
  <si>
    <t>322 民生类</t>
  </si>
  <si>
    <t>对下</t>
  </si>
  <si>
    <t>323 事业发展类</t>
  </si>
  <si>
    <t/>
  </si>
</sst>
</file>

<file path=xl/styles.xml><?xml version="1.0" encoding="utf-8"?>
<styleSheet xmlns="http://schemas.openxmlformats.org/spreadsheetml/2006/main">
  <numFmts count="9">
    <numFmt numFmtId="176" formatCode="#,##0.00;\-#,##0.00;;@"/>
    <numFmt numFmtId="177" formatCode="yyyy\-mm\-dd\ hh:mm:ss"/>
    <numFmt numFmtId="178" formatCode="hh:mm:ss"/>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9" formatCode="#,##0;\-#,##0;;@"/>
    <numFmt numFmtId="180" formatCode="yyyy\-mm\-dd"/>
  </numFmts>
  <fonts count="40">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9"/>
      <name val="宋体"/>
      <charset val="134"/>
    </font>
    <font>
      <b/>
      <sz val="19.5"/>
      <name val="宋体"/>
      <charset val="134"/>
    </font>
    <font>
      <sz val="10.5"/>
      <name val="宋体"/>
      <charset val="134"/>
    </font>
    <font>
      <sz val="9"/>
      <name val="SimSun"/>
      <charset val="134"/>
    </font>
    <font>
      <sz val="10"/>
      <color theme="1"/>
      <name val="宋体"/>
      <charset val="134"/>
      <scheme val="minor"/>
    </font>
    <font>
      <b/>
      <sz val="22"/>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7">
    <xf numFmtId="0" fontId="0" fillId="0" borderId="0"/>
    <xf numFmtId="42" fontId="0" fillId="0" borderId="0" applyFont="0" applyFill="0" applyBorder="0" applyAlignment="0" applyProtection="0">
      <alignment vertical="center"/>
    </xf>
    <xf numFmtId="0" fontId="21" fillId="25" borderId="0" applyNumberFormat="0" applyBorder="0" applyAlignment="0" applyProtection="0">
      <alignment vertical="center"/>
    </xf>
    <xf numFmtId="0" fontId="36" fillId="22" borderId="2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7" fillId="0" borderId="7">
      <alignment horizontal="right" vertical="center"/>
    </xf>
    <xf numFmtId="0" fontId="21" fillId="9" borderId="0" applyNumberFormat="0" applyBorder="0" applyAlignment="0" applyProtection="0">
      <alignment vertical="center"/>
    </xf>
    <xf numFmtId="0" fontId="25" fillId="5" borderId="0" applyNumberFormat="0" applyBorder="0" applyAlignment="0" applyProtection="0">
      <alignment vertical="center"/>
    </xf>
    <xf numFmtId="43" fontId="0" fillId="0" borderId="0" applyFont="0" applyFill="0" applyBorder="0" applyAlignment="0" applyProtection="0">
      <alignment vertical="center"/>
    </xf>
    <xf numFmtId="0" fontId="29" fillId="28" borderId="0" applyNumberFormat="0" applyBorder="0" applyAlignment="0" applyProtection="0">
      <alignment vertical="center"/>
    </xf>
    <xf numFmtId="0" fontId="34" fillId="0" borderId="0" applyNumberFormat="0" applyFill="0" applyBorder="0" applyAlignment="0" applyProtection="0">
      <alignment vertical="center"/>
    </xf>
    <xf numFmtId="9" fontId="0" fillId="0" borderId="0" applyFont="0" applyFill="0" applyBorder="0" applyAlignment="0" applyProtection="0">
      <alignment vertical="center"/>
    </xf>
    <xf numFmtId="180" fontId="7" fillId="0" borderId="7">
      <alignment horizontal="right" vertical="center"/>
    </xf>
    <xf numFmtId="0" fontId="24" fillId="0" borderId="0" applyNumberFormat="0" applyFill="0" applyBorder="0" applyAlignment="0" applyProtection="0">
      <alignment vertical="center"/>
    </xf>
    <xf numFmtId="0" fontId="0" fillId="14" borderId="17" applyNumberFormat="0" applyFont="0" applyAlignment="0" applyProtection="0">
      <alignment vertical="center"/>
    </xf>
    <xf numFmtId="0" fontId="29" fillId="21" borderId="0" applyNumberFormat="0" applyBorder="0" applyAlignment="0" applyProtection="0">
      <alignment vertical="center"/>
    </xf>
    <xf numFmtId="0" fontId="23"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31" fillId="0" borderId="15" applyNumberFormat="0" applyFill="0" applyAlignment="0" applyProtection="0">
      <alignment vertical="center"/>
    </xf>
    <xf numFmtId="0" fontId="27" fillId="0" borderId="15" applyNumberFormat="0" applyFill="0" applyAlignment="0" applyProtection="0">
      <alignment vertical="center"/>
    </xf>
    <xf numFmtId="0" fontId="29" fillId="27" borderId="0" applyNumberFormat="0" applyBorder="0" applyAlignment="0" applyProtection="0">
      <alignment vertical="center"/>
    </xf>
    <xf numFmtId="0" fontId="23" fillId="0" borderId="19" applyNumberFormat="0" applyFill="0" applyAlignment="0" applyProtection="0">
      <alignment vertical="center"/>
    </xf>
    <xf numFmtId="0" fontId="29" fillId="20" borderId="0" applyNumberFormat="0" applyBorder="0" applyAlignment="0" applyProtection="0">
      <alignment vertical="center"/>
    </xf>
    <xf numFmtId="0" fontId="30" fillId="13" borderId="16" applyNumberFormat="0" applyAlignment="0" applyProtection="0">
      <alignment vertical="center"/>
    </xf>
    <xf numFmtId="0" fontId="37" fillId="13" borderId="20" applyNumberFormat="0" applyAlignment="0" applyProtection="0">
      <alignment vertical="center"/>
    </xf>
    <xf numFmtId="0" fontId="26" fillId="8" borderId="14" applyNumberFormat="0" applyAlignment="0" applyProtection="0">
      <alignment vertical="center"/>
    </xf>
    <xf numFmtId="0" fontId="21" fillId="32" borderId="0" applyNumberFormat="0" applyBorder="0" applyAlignment="0" applyProtection="0">
      <alignment vertical="center"/>
    </xf>
    <xf numFmtId="0" fontId="29" fillId="17" borderId="0" applyNumberFormat="0" applyBorder="0" applyAlignment="0" applyProtection="0">
      <alignment vertical="center"/>
    </xf>
    <xf numFmtId="0" fontId="38" fillId="0" borderId="21" applyNumberFormat="0" applyFill="0" applyAlignment="0" applyProtection="0">
      <alignment vertical="center"/>
    </xf>
    <xf numFmtId="0" fontId="32" fillId="0" borderId="18" applyNumberFormat="0" applyFill="0" applyAlignment="0" applyProtection="0">
      <alignment vertical="center"/>
    </xf>
    <xf numFmtId="0" fontId="39" fillId="31" borderId="0" applyNumberFormat="0" applyBorder="0" applyAlignment="0" applyProtection="0">
      <alignment vertical="center"/>
    </xf>
    <xf numFmtId="0" fontId="35" fillId="19" borderId="0" applyNumberFormat="0" applyBorder="0" applyAlignment="0" applyProtection="0">
      <alignment vertical="center"/>
    </xf>
    <xf numFmtId="10" fontId="7" fillId="0" borderId="7">
      <alignment horizontal="right" vertical="center"/>
    </xf>
    <xf numFmtId="0" fontId="21" fillId="24" borderId="0" applyNumberFormat="0" applyBorder="0" applyAlignment="0" applyProtection="0">
      <alignment vertical="center"/>
    </xf>
    <xf numFmtId="0" fontId="29" fillId="12" borderId="0" applyNumberFormat="0" applyBorder="0" applyAlignment="0" applyProtection="0">
      <alignment vertical="center"/>
    </xf>
    <xf numFmtId="0" fontId="21" fillId="23" borderId="0" applyNumberFormat="0" applyBorder="0" applyAlignment="0" applyProtection="0">
      <alignment vertical="center"/>
    </xf>
    <xf numFmtId="0" fontId="21" fillId="7" borderId="0" applyNumberFormat="0" applyBorder="0" applyAlignment="0" applyProtection="0">
      <alignment vertical="center"/>
    </xf>
    <xf numFmtId="0" fontId="21" fillId="30" borderId="0" applyNumberFormat="0" applyBorder="0" applyAlignment="0" applyProtection="0">
      <alignment vertical="center"/>
    </xf>
    <xf numFmtId="0" fontId="21" fillId="4" borderId="0" applyNumberFormat="0" applyBorder="0" applyAlignment="0" applyProtection="0">
      <alignment vertical="center"/>
    </xf>
    <xf numFmtId="0" fontId="29" fillId="11" borderId="0" applyNumberFormat="0" applyBorder="0" applyAlignment="0" applyProtection="0">
      <alignment vertical="center"/>
    </xf>
    <xf numFmtId="0" fontId="29" fillId="16" borderId="0" applyNumberFormat="0" applyBorder="0" applyAlignment="0" applyProtection="0">
      <alignment vertical="center"/>
    </xf>
    <xf numFmtId="0" fontId="21" fillId="29" borderId="0" applyNumberFormat="0" applyBorder="0" applyAlignment="0" applyProtection="0">
      <alignment vertical="center"/>
    </xf>
    <xf numFmtId="0" fontId="21" fillId="3" borderId="0" applyNumberFormat="0" applyBorder="0" applyAlignment="0" applyProtection="0">
      <alignment vertical="center"/>
    </xf>
    <xf numFmtId="0" fontId="29" fillId="10" borderId="0" applyNumberFormat="0" applyBorder="0" applyAlignment="0" applyProtection="0">
      <alignment vertical="center"/>
    </xf>
    <xf numFmtId="0" fontId="21" fillId="6" borderId="0" applyNumberFormat="0" applyBorder="0" applyAlignment="0" applyProtection="0">
      <alignment vertical="center"/>
    </xf>
    <xf numFmtId="0" fontId="29" fillId="26" borderId="0" applyNumberFormat="0" applyBorder="0" applyAlignment="0" applyProtection="0">
      <alignment vertical="center"/>
    </xf>
    <xf numFmtId="0" fontId="29" fillId="15" borderId="0" applyNumberFormat="0" applyBorder="0" applyAlignment="0" applyProtection="0">
      <alignment vertical="center"/>
    </xf>
    <xf numFmtId="0" fontId="21" fillId="2" borderId="0" applyNumberFormat="0" applyBorder="0" applyAlignment="0" applyProtection="0">
      <alignment vertical="center"/>
    </xf>
    <xf numFmtId="0" fontId="29" fillId="18" borderId="0" applyNumberFormat="0" applyBorder="0" applyAlignment="0" applyProtection="0">
      <alignment vertical="center"/>
    </xf>
    <xf numFmtId="176" fontId="7" fillId="0" borderId="7">
      <alignment horizontal="right" vertical="center"/>
    </xf>
    <xf numFmtId="49" fontId="7" fillId="0" borderId="7">
      <alignment horizontal="left" vertical="center" wrapText="1"/>
    </xf>
    <xf numFmtId="176" fontId="7" fillId="0" borderId="7">
      <alignment horizontal="right" vertical="center"/>
    </xf>
    <xf numFmtId="178" fontId="7" fillId="0" borderId="7">
      <alignment horizontal="right" vertical="center"/>
    </xf>
    <xf numFmtId="179" fontId="7" fillId="0" borderId="7">
      <alignment horizontal="right" vertical="center"/>
    </xf>
  </cellStyleXfs>
  <cellXfs count="175">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6" fontId="5" fillId="0" borderId="7" xfId="54" applyFont="1">
      <alignment horizontal="right" vertical="center"/>
    </xf>
    <xf numFmtId="49" fontId="5" fillId="0" borderId="7" xfId="53"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1" fillId="0" borderId="7" xfId="0" applyFont="1" applyBorder="1" applyAlignment="1" applyProtection="1">
      <alignment horizontal="center" vertical="center"/>
      <protection locked="0"/>
    </xf>
    <xf numFmtId="49" fontId="7" fillId="0" borderId="0" xfId="53" applyBorder="1">
      <alignment horizontal="left" vertical="center" wrapText="1"/>
    </xf>
    <xf numFmtId="49" fontId="7" fillId="0" borderId="0" xfId="53" applyBorder="1" applyAlignment="1">
      <alignment horizontal="right" vertical="center" wrapText="1"/>
    </xf>
    <xf numFmtId="49" fontId="8" fillId="0" borderId="0" xfId="53" applyFont="1" applyBorder="1" applyAlignment="1">
      <alignment horizontal="center" vertical="center" wrapText="1"/>
    </xf>
    <xf numFmtId="49" fontId="9" fillId="0" borderId="7" xfId="53" applyFont="1" applyAlignment="1">
      <alignment horizontal="center" vertical="center" wrapText="1"/>
    </xf>
    <xf numFmtId="49" fontId="10" fillId="0" borderId="7" xfId="53" applyAlignment="1">
      <alignment horizontal="center" vertical="center" wrapText="1"/>
    </xf>
    <xf numFmtId="49" fontId="9" fillId="0" borderId="7" xfId="53" applyFont="1">
      <alignment horizontal="left" vertical="center" wrapText="1"/>
    </xf>
    <xf numFmtId="179" fontId="7" fillId="0" borderId="7" xfId="56">
      <alignment horizontal="right" vertical="center"/>
    </xf>
    <xf numFmtId="176" fontId="7" fillId="0" borderId="7" xfId="54">
      <alignment horizontal="right" vertical="center"/>
    </xf>
    <xf numFmtId="179" fontId="7" fillId="0" borderId="7" xfId="0" applyNumberFormat="1" applyFont="1" applyBorder="1" applyAlignment="1">
      <alignment horizontal="left" vertical="center"/>
    </xf>
    <xf numFmtId="176" fontId="7" fillId="0" borderId="7" xfId="0" applyNumberFormat="1" applyFont="1" applyBorder="1" applyAlignment="1">
      <alignment horizontal="left" vertical="center"/>
    </xf>
    <xf numFmtId="0" fontId="11" fillId="0" borderId="0" xfId="0" applyFont="1"/>
    <xf numFmtId="0" fontId="12" fillId="0" borderId="0" xfId="0" applyFont="1" applyAlignment="1">
      <alignment horizontal="center" vertical="center"/>
    </xf>
    <xf numFmtId="0" fontId="6" fillId="0" borderId="0" xfId="0" applyFont="1" applyAlignment="1" applyProtection="1">
      <alignment horizontal="center" vertical="center"/>
      <protection locked="0"/>
    </xf>
    <xf numFmtId="0" fontId="1" fillId="0" borderId="0" xfId="0" applyFont="1" applyAlignment="1" applyProtection="1">
      <alignment horizontal="left" vertical="center"/>
      <protection locked="0"/>
    </xf>
    <xf numFmtId="0" fontId="1" fillId="0" borderId="7" xfId="0" applyFont="1" applyBorder="1" applyAlignment="1">
      <alignment horizontal="center" vertical="center" wrapText="1"/>
    </xf>
    <xf numFmtId="0" fontId="1" fillId="0" borderId="7" xfId="0" applyFont="1" applyBorder="1" applyAlignment="1">
      <alignment horizontal="left" vertical="center" wrapText="1"/>
    </xf>
    <xf numFmtId="0" fontId="1" fillId="0" borderId="7" xfId="0" applyFont="1" applyBorder="1" applyAlignment="1">
      <alignment vertical="center" wrapText="1"/>
    </xf>
    <xf numFmtId="0" fontId="1" fillId="0" borderId="7" xfId="0" applyFont="1" applyBorder="1" applyAlignment="1">
      <alignment horizontal="left" vertical="center" wrapText="1" indent="1"/>
    </xf>
    <xf numFmtId="0" fontId="1" fillId="0" borderId="7" xfId="0" applyFont="1" applyBorder="1" applyAlignment="1" applyProtection="1">
      <alignment horizontal="left" vertical="center" wrapText="1"/>
      <protection locked="0"/>
    </xf>
    <xf numFmtId="0" fontId="3" fillId="0" borderId="0" xfId="0" applyFont="1" applyAlignment="1" applyProtection="1">
      <alignment horizontal="right" vertical="center"/>
      <protection locked="0"/>
    </xf>
    <xf numFmtId="0" fontId="1" fillId="0" borderId="0" xfId="0" applyFont="1" applyAlignment="1">
      <alignment horizontal="right" vertical="center"/>
    </xf>
    <xf numFmtId="0" fontId="12"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4" fillId="0" borderId="7" xfId="0" applyFont="1" applyBorder="1" applyAlignment="1">
      <alignment horizontal="center" vertical="center"/>
    </xf>
    <xf numFmtId="0" fontId="4" fillId="0" borderId="8" xfId="0" applyFont="1" applyBorder="1" applyAlignment="1">
      <alignment horizontal="center" vertical="center" wrapText="1"/>
    </xf>
    <xf numFmtId="0" fontId="3" fillId="0" borderId="7" xfId="0" applyFont="1" applyBorder="1" applyAlignment="1">
      <alignment horizontal="left" vertical="center" wrapText="1" indent="1"/>
    </xf>
    <xf numFmtId="0" fontId="3" fillId="0" borderId="0" xfId="0" applyFont="1" applyAlignment="1" applyProtection="1">
      <alignment horizontal="right"/>
      <protection locked="0"/>
    </xf>
    <xf numFmtId="176" fontId="5" fillId="0" borderId="7" xfId="0" applyNumberFormat="1" applyFont="1" applyBorder="1" applyAlignment="1">
      <alignment horizontal="right" vertical="center"/>
    </xf>
    <xf numFmtId="0" fontId="3" fillId="0" borderId="0" xfId="0" applyFont="1" applyAlignment="1" applyProtection="1">
      <alignment vertical="top" wrapText="1"/>
      <protection locked="0"/>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4" fontId="3" fillId="0" borderId="11" xfId="0" applyNumberFormat="1" applyFont="1" applyBorder="1" applyAlignment="1" applyProtection="1">
      <alignment horizontal="right" vertical="center"/>
      <protection locked="0"/>
    </xf>
    <xf numFmtId="0" fontId="3" fillId="0" borderId="6" xfId="0" applyFont="1" applyBorder="1" applyAlignment="1">
      <alignment horizontal="left" vertical="center" wrapText="1" indent="1"/>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3" fillId="0" borderId="0" xfId="0" applyFont="1" applyAlignment="1">
      <alignment horizontal="left" vertical="center"/>
    </xf>
    <xf numFmtId="0" fontId="4" fillId="0" borderId="11" xfId="0" applyFont="1" applyBorder="1" applyAlignment="1">
      <alignment horizontal="center" vertical="center"/>
    </xf>
    <xf numFmtId="0" fontId="4" fillId="0" borderId="11" xfId="0" applyFont="1" applyBorder="1" applyAlignment="1" applyProtection="1">
      <alignment horizontal="center" vertical="center"/>
      <protection locked="0"/>
    </xf>
    <xf numFmtId="0" fontId="3" fillId="0" borderId="11" xfId="0" applyFont="1" applyBorder="1" applyAlignment="1">
      <alignment horizontal="right" vertical="center"/>
    </xf>
    <xf numFmtId="0" fontId="3" fillId="0" borderId="11" xfId="0" applyFont="1" applyBorder="1" applyAlignment="1">
      <alignment horizontal="center" vertical="center" wrapText="1"/>
    </xf>
    <xf numFmtId="179" fontId="5" fillId="0" borderId="7" xfId="56"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right"/>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5" fillId="0" borderId="0" xfId="0" applyFont="1" applyAlignment="1">
      <alignment horizontal="left" vertical="center"/>
    </xf>
    <xf numFmtId="49" fontId="5" fillId="0" borderId="7" xfId="0" applyNumberFormat="1" applyFont="1" applyBorder="1" applyAlignment="1">
      <alignment horizontal="left" vertical="center" wrapText="1"/>
    </xf>
    <xf numFmtId="0" fontId="13" fillId="0" borderId="7" xfId="0" applyFont="1" applyBorder="1" applyAlignment="1">
      <alignment horizontal="center" vertical="center"/>
    </xf>
    <xf numFmtId="0" fontId="4" fillId="0" borderId="7" xfId="0" applyFont="1" applyBorder="1" applyAlignment="1">
      <alignment horizontal="center" vertical="center" wrapText="1"/>
    </xf>
    <xf numFmtId="0" fontId="13" fillId="0" borderId="1" xfId="0" applyFont="1" applyBorder="1" applyAlignment="1">
      <alignment horizontal="center" vertical="center" wrapText="1"/>
    </xf>
    <xf numFmtId="4" fontId="3" fillId="0" borderId="7" xfId="0" applyNumberFormat="1" applyFont="1" applyBorder="1" applyAlignment="1" applyProtection="1">
      <alignment horizontal="right" vertical="center" wrapText="1"/>
      <protection locked="0"/>
    </xf>
    <xf numFmtId="0" fontId="1" fillId="0" borderId="0" xfId="0" applyFont="1" applyAlignment="1">
      <alignment vertical="top"/>
    </xf>
    <xf numFmtId="0" fontId="14" fillId="0" borderId="7" xfId="0" applyFont="1" applyBorder="1" applyAlignment="1">
      <alignment horizontal="center"/>
    </xf>
    <xf numFmtId="49" fontId="5" fillId="0" borderId="7" xfId="53" applyFont="1" applyAlignment="1">
      <alignment horizontal="left" vertical="center" wrapText="1" indent="1"/>
    </xf>
    <xf numFmtId="0" fontId="13" fillId="0" borderId="7" xfId="0" applyFont="1" applyBorder="1" applyAlignment="1">
      <alignment horizontal="center" vertical="center" wrapText="1"/>
    </xf>
    <xf numFmtId="0" fontId="1" fillId="0" borderId="0" xfId="0" applyFont="1" applyAlignment="1">
      <alignment horizontal="center" wrapText="1"/>
    </xf>
    <xf numFmtId="0" fontId="15" fillId="0" borderId="0" xfId="0" applyFont="1" applyAlignment="1">
      <alignment horizontal="center" vertical="center"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19" fillId="0" borderId="7" xfId="0" applyFont="1" applyBorder="1" applyAlignment="1">
      <alignment vertical="center"/>
    </xf>
    <xf numFmtId="4" fontId="19" fillId="0" borderId="7" xfId="0" applyNumberFormat="1" applyFont="1" applyBorder="1" applyAlignment="1" applyProtection="1">
      <alignment horizontal="right" vertical="center"/>
      <protection locked="0"/>
    </xf>
    <xf numFmtId="49" fontId="19" fillId="0" borderId="7" xfId="53"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19" fillId="0" borderId="7" xfId="0" applyNumberFormat="1" applyFont="1" applyBorder="1" applyAlignment="1">
      <alignment horizontal="right" vertical="center"/>
    </xf>
    <xf numFmtId="0" fontId="5" fillId="0" borderId="7" xfId="0" applyFont="1" applyBorder="1" applyAlignment="1">
      <alignment horizontal="left" vertical="center"/>
    </xf>
    <xf numFmtId="0" fontId="19" fillId="0" borderId="7" xfId="0" applyFont="1" applyBorder="1" applyAlignment="1">
      <alignment horizontal="center" vertical="center"/>
    </xf>
    <xf numFmtId="0" fontId="19"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0" fontId="4" fillId="0" borderId="7" xfId="0" applyFont="1" applyBorder="1" applyAlignment="1" applyProtection="1">
      <alignment horizontal="center" vertical="center"/>
      <protection locked="0"/>
    </xf>
    <xf numFmtId="176" fontId="5" fillId="0" borderId="0" xfId="54" applyFont="1" applyBorder="1">
      <alignment horizontal="right" vertical="center"/>
    </xf>
    <xf numFmtId="0" fontId="12" fillId="0" borderId="0" xfId="0" applyFont="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xf>
    <xf numFmtId="0" fontId="1" fillId="0" borderId="11" xfId="0" applyFont="1" applyBorder="1" applyAlignment="1">
      <alignment horizontal="center" vertical="center"/>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1" fillId="0" borderId="0" xfId="0" applyFont="1" applyProtection="1">
      <protection locked="0"/>
    </xf>
    <xf numFmtId="0" fontId="4" fillId="0" borderId="0" xfId="0" applyFont="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3" xfId="0" applyFont="1" applyBorder="1" applyAlignment="1" applyProtection="1">
      <alignment horizontal="center" vertical="center"/>
      <protection locked="0"/>
    </xf>
    <xf numFmtId="0" fontId="1" fillId="0" borderId="11" xfId="0" applyFont="1" applyBorder="1" applyAlignment="1">
      <alignment horizontal="center" vertical="center" wrapText="1"/>
    </xf>
    <xf numFmtId="0" fontId="20" fillId="0" borderId="1" xfId="0" applyFont="1" applyBorder="1" applyAlignment="1">
      <alignment horizontal="center" vertical="center" wrapText="1"/>
    </xf>
    <xf numFmtId="0" fontId="1" fillId="0" borderId="1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6" fillId="0" borderId="0" xfId="0" applyFont="1" applyAlignment="1">
      <alignment horizontal="center" vertical="top"/>
    </xf>
    <xf numFmtId="0" fontId="3" fillId="0" borderId="6" xfId="0" applyFont="1" applyBorder="1" applyAlignment="1">
      <alignment horizontal="left" vertical="center"/>
    </xf>
    <xf numFmtId="0" fontId="19" fillId="0" borderId="6" xfId="0" applyFont="1" applyBorder="1" applyAlignment="1">
      <alignment horizontal="center" vertical="center"/>
    </xf>
    <xf numFmtId="0" fontId="19" fillId="0" borderId="6" xfId="0" applyFont="1" applyBorder="1" applyAlignment="1">
      <alignment horizontal="left" vertical="center"/>
    </xf>
    <xf numFmtId="0" fontId="19" fillId="0" borderId="7" xfId="0" applyFont="1" applyBorder="1" applyAlignment="1">
      <alignment horizontal="left" vertical="center"/>
    </xf>
    <xf numFmtId="176" fontId="19" fillId="0" borderId="7" xfId="0" applyNumberFormat="1" applyFont="1" applyBorder="1" applyAlignment="1">
      <alignment horizontal="right" vertical="center"/>
    </xf>
    <xf numFmtId="0" fontId="5" fillId="0" borderId="6" xfId="0" applyFont="1" applyBorder="1" applyAlignment="1">
      <alignment horizontal="left" vertical="center"/>
    </xf>
    <xf numFmtId="0" fontId="19" fillId="0" borderId="6" xfId="0" applyFont="1" applyBorder="1" applyAlignment="1" applyProtection="1">
      <alignment horizontal="center" vertical="center"/>
      <protection locked="0"/>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1"/>
  <sheetViews>
    <sheetView showZeros="0" workbookViewId="0">
      <selection activeCell="A1" sqref="A1"/>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ht="12" customHeight="1" spans="4:4">
      <c r="D1" s="100" t="s">
        <v>0</v>
      </c>
    </row>
    <row r="2" ht="36" customHeight="1" spans="1:4">
      <c r="A2" s="45" t="s">
        <v>1</v>
      </c>
      <c r="B2" s="167"/>
      <c r="C2" s="167"/>
      <c r="D2" s="167"/>
    </row>
    <row r="3" ht="21" customHeight="1" spans="1:4">
      <c r="A3" s="93" t="str">
        <f>"单位名称："&amp;"云南省卫生健康委员会"</f>
        <v>单位名称：云南省卫生健康委员会</v>
      </c>
      <c r="B3" s="131"/>
      <c r="C3" s="131"/>
      <c r="D3" s="99"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4" customHeight="1" spans="1:4">
      <c r="A7" s="142" t="s">
        <v>8</v>
      </c>
      <c r="B7" s="119">
        <v>1277360051.93</v>
      </c>
      <c r="C7" s="23" t="str">
        <f>"一"&amp;"、"&amp;"一般公共服务支出"</f>
        <v>一、一般公共服务支出</v>
      </c>
      <c r="D7" s="119">
        <v>146523.5</v>
      </c>
    </row>
    <row r="8" ht="25.4" customHeight="1" spans="1:4">
      <c r="A8" s="142" t="s">
        <v>9</v>
      </c>
      <c r="B8" s="119"/>
      <c r="C8" s="23" t="str">
        <f>"二"&amp;"、"&amp;"社会保障和就业支出"</f>
        <v>二、社会保障和就业支出</v>
      </c>
      <c r="D8" s="119">
        <v>4980884.8</v>
      </c>
    </row>
    <row r="9" ht="25.4" customHeight="1" spans="1:4">
      <c r="A9" s="142" t="s">
        <v>10</v>
      </c>
      <c r="B9" s="119"/>
      <c r="C9" s="23" t="str">
        <f>"三"&amp;"、"&amp;"卫生健康支出"</f>
        <v>三、卫生健康支出</v>
      </c>
      <c r="D9" s="119">
        <v>1289282868.77</v>
      </c>
    </row>
    <row r="10" ht="25.4" customHeight="1" spans="1:4">
      <c r="A10" s="142" t="s">
        <v>11</v>
      </c>
      <c r="B10" s="92"/>
      <c r="C10" s="23" t="str">
        <f>"四"&amp;"、"&amp;"住房保障支出"</f>
        <v>四、住房保障支出</v>
      </c>
      <c r="D10" s="119">
        <v>3760696.67</v>
      </c>
    </row>
    <row r="11" ht="25.4" customHeight="1" spans="1:4">
      <c r="A11" s="142" t="s">
        <v>12</v>
      </c>
      <c r="B11" s="119">
        <v>8500000</v>
      </c>
      <c r="C11" s="23" t="str">
        <f>"五"&amp;"、"&amp;"转移性支出"</f>
        <v>五、转移性支出</v>
      </c>
      <c r="D11" s="119"/>
    </row>
    <row r="12" ht="25.4" customHeight="1" spans="1:4">
      <c r="A12" s="142" t="s">
        <v>13</v>
      </c>
      <c r="B12" s="92"/>
      <c r="C12" s="23"/>
      <c r="D12" s="119"/>
    </row>
    <row r="13" ht="25.4" customHeight="1" spans="1:4">
      <c r="A13" s="142" t="s">
        <v>14</v>
      </c>
      <c r="B13" s="92"/>
      <c r="C13" s="23"/>
      <c r="D13" s="119"/>
    </row>
    <row r="14" ht="25.4" customHeight="1" spans="1:4">
      <c r="A14" s="142" t="s">
        <v>15</v>
      </c>
      <c r="B14" s="92"/>
      <c r="C14" s="23"/>
      <c r="D14" s="119"/>
    </row>
    <row r="15" ht="25.4" customHeight="1" spans="1:4">
      <c r="A15" s="168" t="s">
        <v>16</v>
      </c>
      <c r="B15" s="92"/>
      <c r="C15" s="23"/>
      <c r="D15" s="119"/>
    </row>
    <row r="16" ht="25.4" customHeight="1" spans="1:4">
      <c r="A16" s="168" t="s">
        <v>17</v>
      </c>
      <c r="B16" s="119">
        <v>8500000</v>
      </c>
      <c r="C16" s="23"/>
      <c r="D16" s="119"/>
    </row>
    <row r="17" ht="25.4" customHeight="1" spans="1:4">
      <c r="A17" s="169" t="s">
        <v>18</v>
      </c>
      <c r="B17" s="138">
        <v>1285860051.93</v>
      </c>
      <c r="C17" s="140" t="s">
        <v>19</v>
      </c>
      <c r="D17" s="138">
        <v>1298170973.74</v>
      </c>
    </row>
    <row r="18" ht="25.4" customHeight="1" spans="1:4">
      <c r="A18" s="170" t="s">
        <v>20</v>
      </c>
      <c r="B18" s="138">
        <v>12310921.81</v>
      </c>
      <c r="C18" s="171" t="s">
        <v>21</v>
      </c>
      <c r="D18" s="172"/>
    </row>
    <row r="19" ht="25.4" customHeight="1" spans="1:4">
      <c r="A19" s="173" t="s">
        <v>22</v>
      </c>
      <c r="B19" s="119">
        <v>12310921.81</v>
      </c>
      <c r="C19" s="139" t="s">
        <v>22</v>
      </c>
      <c r="D19" s="92"/>
    </row>
    <row r="20" ht="25.4" customHeight="1" spans="1:4">
      <c r="A20" s="173" t="s">
        <v>23</v>
      </c>
      <c r="B20" s="119"/>
      <c r="C20" s="139" t="s">
        <v>23</v>
      </c>
      <c r="D20" s="92"/>
    </row>
    <row r="21" ht="25.4" customHeight="1" spans="1:4">
      <c r="A21" s="174" t="s">
        <v>24</v>
      </c>
      <c r="B21" s="138">
        <v>1298170973.74</v>
      </c>
      <c r="C21" s="140" t="s">
        <v>25</v>
      </c>
      <c r="D21" s="134">
        <v>1298170973.74</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B12" sqref="B12"/>
    </sheetView>
  </sheetViews>
  <sheetFormatPr defaultColWidth="9.14166666666667" defaultRowHeight="14.25" customHeight="1" outlineLevelCol="5"/>
  <cols>
    <col min="1" max="1" width="29.0333333333333" customWidth="1"/>
    <col min="2" max="2" width="28.6" customWidth="1"/>
    <col min="3" max="3" width="31.6" customWidth="1"/>
    <col min="4" max="6" width="33.45" customWidth="1"/>
  </cols>
  <sheetData>
    <row r="1" ht="15.75" customHeight="1" spans="6:6">
      <c r="F1" s="54" t="s">
        <v>617</v>
      </c>
    </row>
    <row r="2" ht="28.5" customHeight="1" spans="1:6">
      <c r="A2" s="27" t="s">
        <v>618</v>
      </c>
      <c r="B2" s="27"/>
      <c r="C2" s="27"/>
      <c r="D2" s="27"/>
      <c r="E2" s="27"/>
      <c r="F2" s="27"/>
    </row>
    <row r="3" ht="15" customHeight="1" spans="1:6">
      <c r="A3" s="101" t="str">
        <f>"单位名称："&amp;"云南省卫生健康委员会"</f>
        <v>单位名称：云南省卫生健康委员会</v>
      </c>
      <c r="B3" s="102"/>
      <c r="C3" s="102"/>
      <c r="D3" s="57"/>
      <c r="E3" s="57"/>
      <c r="F3" s="103" t="s">
        <v>2</v>
      </c>
    </row>
    <row r="4" ht="18.75" customHeight="1" spans="1:6">
      <c r="A4" s="9" t="s">
        <v>145</v>
      </c>
      <c r="B4" s="9" t="s">
        <v>48</v>
      </c>
      <c r="C4" s="9" t="s">
        <v>49</v>
      </c>
      <c r="D4" s="15" t="s">
        <v>619</v>
      </c>
      <c r="E4" s="60"/>
      <c r="F4" s="60"/>
    </row>
    <row r="5" ht="30" customHeight="1" spans="1:6">
      <c r="A5" s="18"/>
      <c r="B5" s="18"/>
      <c r="C5" s="18"/>
      <c r="D5" s="15" t="s">
        <v>30</v>
      </c>
      <c r="E5" s="60" t="s">
        <v>57</v>
      </c>
      <c r="F5" s="60" t="s">
        <v>58</v>
      </c>
    </row>
    <row r="6" ht="16.5" customHeight="1" spans="1:6">
      <c r="A6" s="60">
        <v>1</v>
      </c>
      <c r="B6" s="60">
        <v>2</v>
      </c>
      <c r="C6" s="60">
        <v>3</v>
      </c>
      <c r="D6" s="60">
        <v>4</v>
      </c>
      <c r="E6" s="60">
        <v>5</v>
      </c>
      <c r="F6" s="60">
        <v>6</v>
      </c>
    </row>
    <row r="7" ht="20.25" customHeight="1" spans="1:6">
      <c r="A7" s="29"/>
      <c r="B7" s="29"/>
      <c r="C7" s="29"/>
      <c r="D7" s="22"/>
      <c r="E7" s="22"/>
      <c r="F7" s="22"/>
    </row>
    <row r="8" ht="17.25" customHeight="1" spans="1:6">
      <c r="A8" s="104" t="s">
        <v>111</v>
      </c>
      <c r="B8" s="48"/>
      <c r="C8" s="48" t="s">
        <v>111</v>
      </c>
      <c r="D8" s="22"/>
      <c r="E8" s="22"/>
      <c r="F8" s="22"/>
    </row>
    <row r="9" customHeight="1" spans="1:1">
      <c r="A9" t="s">
        <v>620</v>
      </c>
    </row>
  </sheetData>
  <mergeCells count="7">
    <mergeCell ref="A2:F2"/>
    <mergeCell ref="D4:F4"/>
    <mergeCell ref="A8:C8"/>
    <mergeCell ref="A9:F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8"/>
  <sheetViews>
    <sheetView showZeros="0" workbookViewId="0">
      <selection activeCell="A1" sqref="A1"/>
    </sheetView>
  </sheetViews>
  <sheetFormatPr defaultColWidth="9.14166666666667" defaultRowHeight="14.25" customHeight="1"/>
  <cols>
    <col min="1" max="1" width="39.1416666666667" customWidth="1"/>
    <col min="2" max="2" width="21.7083333333333" customWidth="1"/>
    <col min="3" max="3" width="35.2833333333333" customWidth="1"/>
    <col min="4" max="4" width="7.70833333333333" customWidth="1"/>
    <col min="5" max="5" width="10.2833333333333" customWidth="1"/>
    <col min="6" max="11" width="14.7416666666667" customWidth="1"/>
    <col min="12" max="16" width="12.575" customWidth="1"/>
    <col min="17" max="17" width="10.425" customWidth="1"/>
  </cols>
  <sheetData>
    <row r="1" ht="13.5" customHeight="1" spans="15:17">
      <c r="O1" s="53"/>
      <c r="P1" s="53"/>
      <c r="Q1" s="99" t="s">
        <v>621</v>
      </c>
    </row>
    <row r="2" ht="27.75" customHeight="1" spans="1:17">
      <c r="A2" s="55" t="s">
        <v>622</v>
      </c>
      <c r="B2" s="27"/>
      <c r="C2" s="27"/>
      <c r="D2" s="27"/>
      <c r="E2" s="27"/>
      <c r="F2" s="27"/>
      <c r="G2" s="27"/>
      <c r="H2" s="27"/>
      <c r="I2" s="27"/>
      <c r="J2" s="27"/>
      <c r="K2" s="46"/>
      <c r="L2" s="27"/>
      <c r="M2" s="27"/>
      <c r="N2" s="27"/>
      <c r="O2" s="46"/>
      <c r="P2" s="46"/>
      <c r="Q2" s="27"/>
    </row>
    <row r="3" ht="18.75" customHeight="1" spans="1:17">
      <c r="A3" s="93" t="str">
        <f>"单位名称："&amp;"云南省卫生健康委员会"</f>
        <v>单位名称：云南省卫生健康委员会</v>
      </c>
      <c r="B3" s="6"/>
      <c r="C3" s="6"/>
      <c r="D3" s="6"/>
      <c r="E3" s="6"/>
      <c r="F3" s="6"/>
      <c r="G3" s="6"/>
      <c r="H3" s="6"/>
      <c r="I3" s="6"/>
      <c r="J3" s="6"/>
      <c r="O3" s="63"/>
      <c r="P3" s="63"/>
      <c r="Q3" s="100" t="s">
        <v>136</v>
      </c>
    </row>
    <row r="4" ht="15.75" customHeight="1" spans="1:17">
      <c r="A4" s="9" t="s">
        <v>623</v>
      </c>
      <c r="B4" s="68" t="s">
        <v>624</v>
      </c>
      <c r="C4" s="68" t="s">
        <v>625</v>
      </c>
      <c r="D4" s="68" t="s">
        <v>626</v>
      </c>
      <c r="E4" s="68" t="s">
        <v>627</v>
      </c>
      <c r="F4" s="68" t="s">
        <v>628</v>
      </c>
      <c r="G4" s="69" t="s">
        <v>152</v>
      </c>
      <c r="H4" s="69"/>
      <c r="I4" s="69"/>
      <c r="J4" s="69"/>
      <c r="K4" s="70"/>
      <c r="L4" s="69"/>
      <c r="M4" s="69"/>
      <c r="N4" s="69"/>
      <c r="O4" s="86"/>
      <c r="P4" s="70"/>
      <c r="Q4" s="87"/>
    </row>
    <row r="5" ht="17.25" customHeight="1" spans="1:17">
      <c r="A5" s="14"/>
      <c r="B5" s="71"/>
      <c r="C5" s="71"/>
      <c r="D5" s="71"/>
      <c r="E5" s="71"/>
      <c r="F5" s="71"/>
      <c r="G5" s="71" t="s">
        <v>30</v>
      </c>
      <c r="H5" s="71" t="s">
        <v>33</v>
      </c>
      <c r="I5" s="71" t="s">
        <v>629</v>
      </c>
      <c r="J5" s="71" t="s">
        <v>630</v>
      </c>
      <c r="K5" s="72" t="s">
        <v>631</v>
      </c>
      <c r="L5" s="88" t="s">
        <v>632</v>
      </c>
      <c r="M5" s="88"/>
      <c r="N5" s="88"/>
      <c r="O5" s="89"/>
      <c r="P5" s="90"/>
      <c r="Q5" s="73"/>
    </row>
    <row r="6" ht="54" customHeight="1" spans="1:17">
      <c r="A6" s="17"/>
      <c r="B6" s="73"/>
      <c r="C6" s="73"/>
      <c r="D6" s="73"/>
      <c r="E6" s="73"/>
      <c r="F6" s="73"/>
      <c r="G6" s="73"/>
      <c r="H6" s="73" t="s">
        <v>32</v>
      </c>
      <c r="I6" s="73"/>
      <c r="J6" s="73"/>
      <c r="K6" s="74"/>
      <c r="L6" s="73" t="s">
        <v>32</v>
      </c>
      <c r="M6" s="73" t="s">
        <v>43</v>
      </c>
      <c r="N6" s="73" t="s">
        <v>159</v>
      </c>
      <c r="O6" s="91" t="s">
        <v>39</v>
      </c>
      <c r="P6" s="74" t="s">
        <v>40</v>
      </c>
      <c r="Q6" s="73" t="s">
        <v>41</v>
      </c>
    </row>
    <row r="7" ht="15" customHeight="1" spans="1:17">
      <c r="A7" s="18">
        <v>1</v>
      </c>
      <c r="B7" s="94">
        <v>2</v>
      </c>
      <c r="C7" s="94">
        <v>3</v>
      </c>
      <c r="D7" s="94">
        <v>4</v>
      </c>
      <c r="E7" s="94">
        <v>5</v>
      </c>
      <c r="F7" s="94">
        <v>6</v>
      </c>
      <c r="G7" s="95">
        <v>7</v>
      </c>
      <c r="H7" s="95">
        <v>8</v>
      </c>
      <c r="I7" s="95">
        <v>9</v>
      </c>
      <c r="J7" s="95">
        <v>10</v>
      </c>
      <c r="K7" s="95">
        <v>11</v>
      </c>
      <c r="L7" s="95">
        <v>12</v>
      </c>
      <c r="M7" s="95">
        <v>13</v>
      </c>
      <c r="N7" s="95">
        <v>14</v>
      </c>
      <c r="O7" s="95">
        <v>15</v>
      </c>
      <c r="P7" s="95">
        <v>16</v>
      </c>
      <c r="Q7" s="95">
        <v>17</v>
      </c>
    </row>
    <row r="8" ht="21" customHeight="1" spans="1:17">
      <c r="A8" s="75" t="s">
        <v>45</v>
      </c>
      <c r="B8" s="76"/>
      <c r="C8" s="76"/>
      <c r="D8" s="76"/>
      <c r="E8" s="96"/>
      <c r="F8" s="22">
        <v>2020000</v>
      </c>
      <c r="G8" s="22">
        <v>2025000</v>
      </c>
      <c r="H8" s="22">
        <v>2025000</v>
      </c>
      <c r="I8" s="22"/>
      <c r="J8" s="22"/>
      <c r="K8" s="22"/>
      <c r="L8" s="22"/>
      <c r="M8" s="22"/>
      <c r="N8" s="22"/>
      <c r="O8" s="22"/>
      <c r="P8" s="22"/>
      <c r="Q8" s="22"/>
    </row>
    <row r="9" ht="21" customHeight="1" spans="1:17">
      <c r="A9" s="78" t="s">
        <v>183</v>
      </c>
      <c r="B9" s="76" t="s">
        <v>633</v>
      </c>
      <c r="C9" s="76" t="s">
        <v>634</v>
      </c>
      <c r="D9" s="97" t="s">
        <v>383</v>
      </c>
      <c r="E9" s="98">
        <v>1</v>
      </c>
      <c r="F9" s="22"/>
      <c r="G9" s="22">
        <v>110000</v>
      </c>
      <c r="H9" s="22">
        <v>110000</v>
      </c>
      <c r="I9" s="22"/>
      <c r="J9" s="22"/>
      <c r="K9" s="22"/>
      <c r="L9" s="22"/>
      <c r="M9" s="22"/>
      <c r="N9" s="22"/>
      <c r="O9" s="22"/>
      <c r="P9" s="22"/>
      <c r="Q9" s="22"/>
    </row>
    <row r="10" ht="21" customHeight="1" spans="1:17">
      <c r="A10" s="78" t="s">
        <v>183</v>
      </c>
      <c r="B10" s="76" t="s">
        <v>635</v>
      </c>
      <c r="C10" s="76" t="s">
        <v>634</v>
      </c>
      <c r="D10" s="97" t="s">
        <v>383</v>
      </c>
      <c r="E10" s="98">
        <v>1</v>
      </c>
      <c r="F10" s="22"/>
      <c r="G10" s="22">
        <v>110000</v>
      </c>
      <c r="H10" s="22">
        <v>110000</v>
      </c>
      <c r="I10" s="22"/>
      <c r="J10" s="22"/>
      <c r="K10" s="22"/>
      <c r="L10" s="22"/>
      <c r="M10" s="22"/>
      <c r="N10" s="22"/>
      <c r="O10" s="22"/>
      <c r="P10" s="22"/>
      <c r="Q10" s="22"/>
    </row>
    <row r="11" ht="21" customHeight="1" spans="1:17">
      <c r="A11" s="78" t="s">
        <v>183</v>
      </c>
      <c r="B11" s="76" t="s">
        <v>636</v>
      </c>
      <c r="C11" s="76" t="s">
        <v>637</v>
      </c>
      <c r="D11" s="97" t="s">
        <v>383</v>
      </c>
      <c r="E11" s="98">
        <v>1</v>
      </c>
      <c r="F11" s="22"/>
      <c r="G11" s="22">
        <v>25000</v>
      </c>
      <c r="H11" s="22">
        <v>25000</v>
      </c>
      <c r="I11" s="22"/>
      <c r="J11" s="22"/>
      <c r="K11" s="22"/>
      <c r="L11" s="22"/>
      <c r="M11" s="22"/>
      <c r="N11" s="22"/>
      <c r="O11" s="22"/>
      <c r="P11" s="22"/>
      <c r="Q11" s="22"/>
    </row>
    <row r="12" ht="21" customHeight="1" spans="1:17">
      <c r="A12" s="78" t="s">
        <v>196</v>
      </c>
      <c r="B12" s="76" t="s">
        <v>638</v>
      </c>
      <c r="C12" s="76" t="s">
        <v>639</v>
      </c>
      <c r="D12" s="97" t="s">
        <v>383</v>
      </c>
      <c r="E12" s="98">
        <v>1</v>
      </c>
      <c r="F12" s="22">
        <v>270000</v>
      </c>
      <c r="G12" s="22">
        <v>90000</v>
      </c>
      <c r="H12" s="22">
        <v>90000</v>
      </c>
      <c r="I12" s="22"/>
      <c r="J12" s="22"/>
      <c r="K12" s="22"/>
      <c r="L12" s="22"/>
      <c r="M12" s="22"/>
      <c r="N12" s="22"/>
      <c r="O12" s="22"/>
      <c r="P12" s="22"/>
      <c r="Q12" s="22"/>
    </row>
    <row r="13" ht="21" customHeight="1" spans="1:17">
      <c r="A13" s="78" t="s">
        <v>196</v>
      </c>
      <c r="B13" s="76" t="s">
        <v>640</v>
      </c>
      <c r="C13" s="76" t="s">
        <v>641</v>
      </c>
      <c r="D13" s="97" t="s">
        <v>383</v>
      </c>
      <c r="E13" s="98">
        <v>1</v>
      </c>
      <c r="F13" s="22">
        <v>90000</v>
      </c>
      <c r="G13" s="22">
        <v>30000</v>
      </c>
      <c r="H13" s="22">
        <v>30000</v>
      </c>
      <c r="I13" s="22"/>
      <c r="J13" s="22"/>
      <c r="K13" s="22"/>
      <c r="L13" s="22"/>
      <c r="M13" s="22"/>
      <c r="N13" s="22"/>
      <c r="O13" s="22"/>
      <c r="P13" s="22"/>
      <c r="Q13" s="22"/>
    </row>
    <row r="14" ht="28" customHeight="1" spans="1:17">
      <c r="A14" s="78" t="s">
        <v>276</v>
      </c>
      <c r="B14" s="76" t="s">
        <v>642</v>
      </c>
      <c r="C14" s="76" t="s">
        <v>643</v>
      </c>
      <c r="D14" s="97" t="s">
        <v>383</v>
      </c>
      <c r="E14" s="98">
        <v>1</v>
      </c>
      <c r="F14" s="22">
        <v>100000</v>
      </c>
      <c r="G14" s="22">
        <v>100000</v>
      </c>
      <c r="H14" s="22">
        <v>100000</v>
      </c>
      <c r="I14" s="22"/>
      <c r="J14" s="22"/>
      <c r="K14" s="22"/>
      <c r="L14" s="22"/>
      <c r="M14" s="22"/>
      <c r="N14" s="22"/>
      <c r="O14" s="22"/>
      <c r="P14" s="22"/>
      <c r="Q14" s="22"/>
    </row>
    <row r="15" ht="21" customHeight="1" spans="1:17">
      <c r="A15" s="78" t="s">
        <v>276</v>
      </c>
      <c r="B15" s="76" t="s">
        <v>644</v>
      </c>
      <c r="C15" s="76" t="s">
        <v>645</v>
      </c>
      <c r="D15" s="97" t="s">
        <v>383</v>
      </c>
      <c r="E15" s="98">
        <v>1</v>
      </c>
      <c r="F15" s="22">
        <v>1480000</v>
      </c>
      <c r="G15" s="22">
        <v>1480000</v>
      </c>
      <c r="H15" s="22">
        <v>1480000</v>
      </c>
      <c r="I15" s="22"/>
      <c r="J15" s="22"/>
      <c r="K15" s="22"/>
      <c r="L15" s="22"/>
      <c r="M15" s="22"/>
      <c r="N15" s="22"/>
      <c r="O15" s="22"/>
      <c r="P15" s="22"/>
      <c r="Q15" s="22"/>
    </row>
    <row r="16" ht="30" customHeight="1" spans="1:17">
      <c r="A16" s="78" t="s">
        <v>260</v>
      </c>
      <c r="B16" s="76" t="s">
        <v>646</v>
      </c>
      <c r="C16" s="76" t="s">
        <v>647</v>
      </c>
      <c r="D16" s="97" t="s">
        <v>503</v>
      </c>
      <c r="E16" s="98">
        <v>15000</v>
      </c>
      <c r="F16" s="22">
        <v>30000</v>
      </c>
      <c r="G16" s="22">
        <v>30000</v>
      </c>
      <c r="H16" s="22">
        <v>30000</v>
      </c>
      <c r="I16" s="22"/>
      <c r="J16" s="22"/>
      <c r="K16" s="22"/>
      <c r="L16" s="22"/>
      <c r="M16" s="22"/>
      <c r="N16" s="22"/>
      <c r="O16" s="22"/>
      <c r="P16" s="22"/>
      <c r="Q16" s="22"/>
    </row>
    <row r="17" ht="27" customHeight="1" spans="1:17">
      <c r="A17" s="78" t="s">
        <v>260</v>
      </c>
      <c r="B17" s="76" t="s">
        <v>648</v>
      </c>
      <c r="C17" s="76" t="s">
        <v>649</v>
      </c>
      <c r="D17" s="97" t="s">
        <v>503</v>
      </c>
      <c r="E17" s="98">
        <v>2</v>
      </c>
      <c r="F17" s="22">
        <v>50000</v>
      </c>
      <c r="G17" s="22">
        <v>50000</v>
      </c>
      <c r="H17" s="22">
        <v>50000</v>
      </c>
      <c r="I17" s="22"/>
      <c r="J17" s="22"/>
      <c r="K17" s="22"/>
      <c r="L17" s="22"/>
      <c r="M17" s="22"/>
      <c r="N17" s="22"/>
      <c r="O17" s="22"/>
      <c r="P17" s="22"/>
      <c r="Q17" s="22"/>
    </row>
    <row r="18" ht="21" customHeight="1" spans="1:17">
      <c r="A18" s="79" t="s">
        <v>111</v>
      </c>
      <c r="B18" s="80"/>
      <c r="C18" s="80"/>
      <c r="D18" s="80"/>
      <c r="E18" s="96"/>
      <c r="F18" s="22">
        <v>2020000</v>
      </c>
      <c r="G18" s="22">
        <v>2025000</v>
      </c>
      <c r="H18" s="22">
        <v>2025000</v>
      </c>
      <c r="I18" s="22"/>
      <c r="J18" s="22"/>
      <c r="K18" s="22"/>
      <c r="L18" s="22"/>
      <c r="M18" s="22"/>
      <c r="N18" s="22"/>
      <c r="O18" s="22"/>
      <c r="P18" s="22"/>
      <c r="Q18" s="22"/>
    </row>
  </sheetData>
  <mergeCells count="16">
    <mergeCell ref="A2:Q2"/>
    <mergeCell ref="A3:F3"/>
    <mergeCell ref="G4:Q4"/>
    <mergeCell ref="L5:Q5"/>
    <mergeCell ref="A18:E18"/>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5"/>
  <sheetViews>
    <sheetView showZeros="0" workbookViewId="0">
      <selection activeCell="A8" sqref="$A8:$XFD15"/>
    </sheetView>
  </sheetViews>
  <sheetFormatPr defaultColWidth="9.14166666666667" defaultRowHeight="14.25" customHeight="1"/>
  <cols>
    <col min="1" max="1" width="31.425" customWidth="1"/>
    <col min="2" max="2" width="21.7083333333333" customWidth="1"/>
    <col min="3" max="3" width="26.7083333333333" customWidth="1"/>
    <col min="4" max="14" width="16.6" customWidth="1"/>
  </cols>
  <sheetData>
    <row r="1" ht="13.5" customHeight="1" spans="1:14">
      <c r="A1" s="59"/>
      <c r="B1" s="59"/>
      <c r="C1" s="59"/>
      <c r="D1" s="59"/>
      <c r="E1" s="59"/>
      <c r="F1" s="59"/>
      <c r="G1" s="59"/>
      <c r="H1" s="65"/>
      <c r="I1" s="59"/>
      <c r="J1" s="59"/>
      <c r="K1" s="59"/>
      <c r="L1" s="53"/>
      <c r="M1" s="82"/>
      <c r="N1" s="83" t="s">
        <v>650</v>
      </c>
    </row>
    <row r="2" ht="27.75" customHeight="1" spans="1:14">
      <c r="A2" s="55" t="s">
        <v>651</v>
      </c>
      <c r="B2" s="66"/>
      <c r="C2" s="66"/>
      <c r="D2" s="66"/>
      <c r="E2" s="66"/>
      <c r="F2" s="66"/>
      <c r="G2" s="66"/>
      <c r="H2" s="67"/>
      <c r="I2" s="66"/>
      <c r="J2" s="66"/>
      <c r="K2" s="66"/>
      <c r="L2" s="46"/>
      <c r="M2" s="67"/>
      <c r="N2" s="66"/>
    </row>
    <row r="3" ht="18.75" customHeight="1" spans="1:14">
      <c r="A3" s="56" t="str">
        <f>"单位名称："&amp;"云南省卫生健康委员会"</f>
        <v>单位名称：云南省卫生健康委员会</v>
      </c>
      <c r="B3" s="57"/>
      <c r="C3" s="57"/>
      <c r="D3" s="57"/>
      <c r="E3" s="57"/>
      <c r="F3" s="57"/>
      <c r="G3" s="57"/>
      <c r="H3" s="65"/>
      <c r="I3" s="59"/>
      <c r="J3" s="59"/>
      <c r="K3" s="59"/>
      <c r="L3" s="63"/>
      <c r="M3" s="84"/>
      <c r="N3" s="85" t="s">
        <v>136</v>
      </c>
    </row>
    <row r="4" ht="15.75" customHeight="1" spans="1:14">
      <c r="A4" s="9" t="s">
        <v>623</v>
      </c>
      <c r="B4" s="68" t="s">
        <v>652</v>
      </c>
      <c r="C4" s="68" t="s">
        <v>653</v>
      </c>
      <c r="D4" s="69" t="s">
        <v>152</v>
      </c>
      <c r="E4" s="69"/>
      <c r="F4" s="69"/>
      <c r="G4" s="69"/>
      <c r="H4" s="70"/>
      <c r="I4" s="69"/>
      <c r="J4" s="69"/>
      <c r="K4" s="69"/>
      <c r="L4" s="86"/>
      <c r="M4" s="70"/>
      <c r="N4" s="87"/>
    </row>
    <row r="5" ht="17.25" customHeight="1" spans="1:14">
      <c r="A5" s="14"/>
      <c r="B5" s="71"/>
      <c r="C5" s="71"/>
      <c r="D5" s="71" t="s">
        <v>30</v>
      </c>
      <c r="E5" s="71" t="s">
        <v>33</v>
      </c>
      <c r="F5" s="71" t="s">
        <v>629</v>
      </c>
      <c r="G5" s="71" t="s">
        <v>630</v>
      </c>
      <c r="H5" s="72" t="s">
        <v>631</v>
      </c>
      <c r="I5" s="88" t="s">
        <v>632</v>
      </c>
      <c r="J5" s="88"/>
      <c r="K5" s="88"/>
      <c r="L5" s="89"/>
      <c r="M5" s="90"/>
      <c r="N5" s="73"/>
    </row>
    <row r="6" ht="54" customHeight="1" spans="1:14">
      <c r="A6" s="17"/>
      <c r="B6" s="73"/>
      <c r="C6" s="73"/>
      <c r="D6" s="73"/>
      <c r="E6" s="73"/>
      <c r="F6" s="73"/>
      <c r="G6" s="73"/>
      <c r="H6" s="74"/>
      <c r="I6" s="73" t="s">
        <v>32</v>
      </c>
      <c r="J6" s="73" t="s">
        <v>43</v>
      </c>
      <c r="K6" s="73" t="s">
        <v>159</v>
      </c>
      <c r="L6" s="91" t="s">
        <v>39</v>
      </c>
      <c r="M6" s="74" t="s">
        <v>40</v>
      </c>
      <c r="N6" s="73" t="s">
        <v>41</v>
      </c>
    </row>
    <row r="7" ht="15" customHeight="1" spans="1:14">
      <c r="A7" s="17">
        <v>1</v>
      </c>
      <c r="B7" s="73">
        <v>2</v>
      </c>
      <c r="C7" s="73">
        <v>3</v>
      </c>
      <c r="D7" s="74">
        <v>4</v>
      </c>
      <c r="E7" s="74">
        <v>5</v>
      </c>
      <c r="F7" s="74">
        <v>6</v>
      </c>
      <c r="G7" s="74">
        <v>7</v>
      </c>
      <c r="H7" s="74">
        <v>8</v>
      </c>
      <c r="I7" s="74">
        <v>9</v>
      </c>
      <c r="J7" s="74">
        <v>10</v>
      </c>
      <c r="K7" s="74">
        <v>11</v>
      </c>
      <c r="L7" s="74">
        <v>12</v>
      </c>
      <c r="M7" s="74">
        <v>13</v>
      </c>
      <c r="N7" s="74">
        <v>14</v>
      </c>
    </row>
    <row r="8" ht="25" customHeight="1" spans="1:14">
      <c r="A8" s="75" t="s">
        <v>45</v>
      </c>
      <c r="B8" s="76"/>
      <c r="C8" s="76"/>
      <c r="D8" s="77">
        <v>1720004</v>
      </c>
      <c r="E8" s="77">
        <v>1720004</v>
      </c>
      <c r="F8" s="77"/>
      <c r="G8" s="77"/>
      <c r="H8" s="77"/>
      <c r="I8" s="77"/>
      <c r="J8" s="77"/>
      <c r="K8" s="77"/>
      <c r="L8" s="92"/>
      <c r="M8" s="77"/>
      <c r="N8" s="77"/>
    </row>
    <row r="9" ht="25" customHeight="1" spans="1:14">
      <c r="A9" s="78" t="s">
        <v>183</v>
      </c>
      <c r="B9" s="76" t="s">
        <v>654</v>
      </c>
      <c r="C9" s="76" t="s">
        <v>655</v>
      </c>
      <c r="D9" s="77">
        <v>110000</v>
      </c>
      <c r="E9" s="77">
        <v>110000</v>
      </c>
      <c r="F9" s="77"/>
      <c r="G9" s="77"/>
      <c r="H9" s="77"/>
      <c r="I9" s="77"/>
      <c r="J9" s="77"/>
      <c r="K9" s="77"/>
      <c r="L9" s="92"/>
      <c r="M9" s="77"/>
      <c r="N9" s="77"/>
    </row>
    <row r="10" ht="25" customHeight="1" spans="1:14">
      <c r="A10" s="78" t="s">
        <v>196</v>
      </c>
      <c r="B10" s="76" t="s">
        <v>640</v>
      </c>
      <c r="C10" s="76" t="s">
        <v>656</v>
      </c>
      <c r="D10" s="77">
        <v>30000</v>
      </c>
      <c r="E10" s="77">
        <v>30000</v>
      </c>
      <c r="F10" s="77"/>
      <c r="G10" s="77"/>
      <c r="H10" s="77"/>
      <c r="I10" s="77"/>
      <c r="J10" s="77"/>
      <c r="K10" s="77"/>
      <c r="L10" s="92"/>
      <c r="M10" s="77"/>
      <c r="N10" s="77"/>
    </row>
    <row r="11" ht="25" customHeight="1" spans="1:14">
      <c r="A11" s="78" t="s">
        <v>276</v>
      </c>
      <c r="B11" s="76" t="s">
        <v>642</v>
      </c>
      <c r="C11" s="76" t="s">
        <v>656</v>
      </c>
      <c r="D11" s="77">
        <v>100000</v>
      </c>
      <c r="E11" s="77">
        <v>100000</v>
      </c>
      <c r="F11" s="77"/>
      <c r="G11" s="77"/>
      <c r="H11" s="77"/>
      <c r="I11" s="77"/>
      <c r="J11" s="77"/>
      <c r="K11" s="77"/>
      <c r="L11" s="92"/>
      <c r="M11" s="77"/>
      <c r="N11" s="77"/>
    </row>
    <row r="12" ht="25" customHeight="1" spans="1:14">
      <c r="A12" s="78" t="s">
        <v>276</v>
      </c>
      <c r="B12" s="76" t="s">
        <v>644</v>
      </c>
      <c r="C12" s="76" t="s">
        <v>657</v>
      </c>
      <c r="D12" s="77">
        <v>1480000</v>
      </c>
      <c r="E12" s="77">
        <v>1480000</v>
      </c>
      <c r="F12" s="77"/>
      <c r="G12" s="77"/>
      <c r="H12" s="77"/>
      <c r="I12" s="77"/>
      <c r="J12" s="77"/>
      <c r="K12" s="77"/>
      <c r="L12" s="92"/>
      <c r="M12" s="77"/>
      <c r="N12" s="77"/>
    </row>
    <row r="13" ht="25" customHeight="1" spans="1:14">
      <c r="A13" s="78" t="s">
        <v>260</v>
      </c>
      <c r="B13" s="76" t="s">
        <v>646</v>
      </c>
      <c r="C13" s="76" t="s">
        <v>656</v>
      </c>
      <c r="D13" s="77">
        <v>2</v>
      </c>
      <c r="E13" s="77">
        <v>2</v>
      </c>
      <c r="F13" s="77"/>
      <c r="G13" s="77"/>
      <c r="H13" s="77"/>
      <c r="I13" s="77"/>
      <c r="J13" s="77"/>
      <c r="K13" s="77"/>
      <c r="L13" s="92"/>
      <c r="M13" s="77"/>
      <c r="N13" s="77"/>
    </row>
    <row r="14" ht="25" customHeight="1" spans="1:14">
      <c r="A14" s="78" t="s">
        <v>260</v>
      </c>
      <c r="B14" s="76" t="s">
        <v>648</v>
      </c>
      <c r="C14" s="76" t="s">
        <v>656</v>
      </c>
      <c r="D14" s="77">
        <v>2</v>
      </c>
      <c r="E14" s="77">
        <v>2</v>
      </c>
      <c r="F14" s="77"/>
      <c r="G14" s="77"/>
      <c r="H14" s="77"/>
      <c r="I14" s="77"/>
      <c r="J14" s="77"/>
      <c r="K14" s="77"/>
      <c r="L14" s="92"/>
      <c r="M14" s="77"/>
      <c r="N14" s="77"/>
    </row>
    <row r="15" ht="25" customHeight="1" spans="1:14">
      <c r="A15" s="79" t="s">
        <v>111</v>
      </c>
      <c r="B15" s="80"/>
      <c r="C15" s="81"/>
      <c r="D15" s="77">
        <v>1720004</v>
      </c>
      <c r="E15" s="77">
        <v>1720004</v>
      </c>
      <c r="F15" s="77"/>
      <c r="G15" s="77"/>
      <c r="H15" s="77"/>
      <c r="I15" s="77"/>
      <c r="J15" s="77"/>
      <c r="K15" s="77"/>
      <c r="L15" s="92"/>
      <c r="M15" s="77"/>
      <c r="N15" s="77"/>
    </row>
  </sheetData>
  <mergeCells count="13">
    <mergeCell ref="A2:N2"/>
    <mergeCell ref="A3:C3"/>
    <mergeCell ref="D4:N4"/>
    <mergeCell ref="I5:N5"/>
    <mergeCell ref="A15:C15"/>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15"/>
  <sheetViews>
    <sheetView showZeros="0" workbookViewId="0">
      <selection activeCell="A1" sqref="A1"/>
    </sheetView>
  </sheetViews>
  <sheetFormatPr defaultColWidth="9.14166666666667" defaultRowHeight="14.25" customHeight="1"/>
  <cols>
    <col min="1" max="1" width="31.8666666666667" customWidth="1"/>
    <col min="2" max="15" width="17.175" customWidth="1"/>
    <col min="16" max="22" width="17.0333333333333" customWidth="1"/>
    <col min="23" max="23" width="17" customWidth="1"/>
    <col min="24" max="24" width="17.0333333333333" customWidth="1"/>
  </cols>
  <sheetData>
    <row r="1" ht="13.5" customHeight="1" spans="4:24">
      <c r="D1" s="54"/>
      <c r="W1" s="53"/>
      <c r="X1" s="53" t="s">
        <v>658</v>
      </c>
    </row>
    <row r="2" ht="27.75" customHeight="1" spans="1:24">
      <c r="A2" s="55" t="s">
        <v>659</v>
      </c>
      <c r="B2" s="27"/>
      <c r="C2" s="27"/>
      <c r="D2" s="27"/>
      <c r="E2" s="27"/>
      <c r="F2" s="27"/>
      <c r="G2" s="27"/>
      <c r="H2" s="27"/>
      <c r="I2" s="27"/>
      <c r="J2" s="27"/>
      <c r="K2" s="27"/>
      <c r="L2" s="27"/>
      <c r="M2" s="27"/>
      <c r="N2" s="27"/>
      <c r="O2" s="27"/>
      <c r="P2" s="27"/>
      <c r="Q2" s="27"/>
      <c r="R2" s="27"/>
      <c r="S2" s="27"/>
      <c r="T2" s="27"/>
      <c r="U2" s="27"/>
      <c r="V2" s="27"/>
      <c r="W2" s="27"/>
      <c r="X2" s="27"/>
    </row>
    <row r="3" ht="18" customHeight="1" spans="1:24">
      <c r="A3" s="56" t="str">
        <f>"单位名称："&amp;"云南省卫生健康委员会"</f>
        <v>单位名称：云南省卫生健康委员会</v>
      </c>
      <c r="B3" s="57"/>
      <c r="C3" s="57"/>
      <c r="D3" s="58"/>
      <c r="E3" s="59"/>
      <c r="F3" s="59"/>
      <c r="G3" s="59"/>
      <c r="H3" s="59"/>
      <c r="I3" s="59"/>
      <c r="W3" s="63"/>
      <c r="X3" s="63" t="s">
        <v>136</v>
      </c>
    </row>
    <row r="4" ht="19.5" customHeight="1" spans="1:24">
      <c r="A4" s="15" t="s">
        <v>660</v>
      </c>
      <c r="B4" s="10" t="s">
        <v>152</v>
      </c>
      <c r="C4" s="11"/>
      <c r="D4" s="11"/>
      <c r="E4" s="60" t="s">
        <v>661</v>
      </c>
      <c r="F4" s="60"/>
      <c r="G4" s="60"/>
      <c r="H4" s="60"/>
      <c r="I4" s="60"/>
      <c r="J4" s="60"/>
      <c r="K4" s="60"/>
      <c r="L4" s="60"/>
      <c r="M4" s="60"/>
      <c r="N4" s="60"/>
      <c r="O4" s="60"/>
      <c r="P4" s="60"/>
      <c r="Q4" s="60"/>
      <c r="R4" s="60"/>
      <c r="S4" s="60"/>
      <c r="T4" s="60"/>
      <c r="U4" s="60"/>
      <c r="V4" s="60"/>
      <c r="W4" s="60"/>
      <c r="X4" s="60"/>
    </row>
    <row r="5" ht="40.5" customHeight="1" spans="1:24">
      <c r="A5" s="18"/>
      <c r="B5" s="28" t="s">
        <v>30</v>
      </c>
      <c r="C5" s="9" t="s">
        <v>33</v>
      </c>
      <c r="D5" s="61" t="s">
        <v>662</v>
      </c>
      <c r="E5" s="60" t="s">
        <v>663</v>
      </c>
      <c r="F5" s="60" t="s">
        <v>664</v>
      </c>
      <c r="G5" s="60" t="s">
        <v>665</v>
      </c>
      <c r="H5" s="60" t="s">
        <v>666</v>
      </c>
      <c r="I5" s="60" t="s">
        <v>667</v>
      </c>
      <c r="J5" s="60" t="s">
        <v>668</v>
      </c>
      <c r="K5" s="60" t="s">
        <v>669</v>
      </c>
      <c r="L5" s="60" t="s">
        <v>670</v>
      </c>
      <c r="M5" s="60" t="s">
        <v>671</v>
      </c>
      <c r="N5" s="60" t="s">
        <v>672</v>
      </c>
      <c r="O5" s="60" t="s">
        <v>673</v>
      </c>
      <c r="P5" s="60" t="s">
        <v>674</v>
      </c>
      <c r="Q5" s="60" t="s">
        <v>675</v>
      </c>
      <c r="R5" s="60" t="s">
        <v>676</v>
      </c>
      <c r="S5" s="60" t="s">
        <v>677</v>
      </c>
      <c r="T5" s="60" t="s">
        <v>678</v>
      </c>
      <c r="U5" s="60" t="s">
        <v>679</v>
      </c>
      <c r="V5" s="60" t="s">
        <v>680</v>
      </c>
      <c r="W5" s="60" t="s">
        <v>681</v>
      </c>
      <c r="X5" s="60" t="s">
        <v>682</v>
      </c>
    </row>
    <row r="6" ht="19.5" customHeight="1" spans="1:24">
      <c r="A6" s="60">
        <v>1</v>
      </c>
      <c r="B6" s="60">
        <v>2</v>
      </c>
      <c r="C6" s="60">
        <v>3</v>
      </c>
      <c r="D6" s="10">
        <v>4</v>
      </c>
      <c r="E6" s="60">
        <v>5</v>
      </c>
      <c r="F6" s="60">
        <v>6</v>
      </c>
      <c r="G6" s="60">
        <v>7</v>
      </c>
      <c r="H6" s="10">
        <v>8</v>
      </c>
      <c r="I6" s="60">
        <v>9</v>
      </c>
      <c r="J6" s="60">
        <v>10</v>
      </c>
      <c r="K6" s="60">
        <v>11</v>
      </c>
      <c r="L6" s="10">
        <v>12</v>
      </c>
      <c r="M6" s="60">
        <v>13</v>
      </c>
      <c r="N6" s="60">
        <v>14</v>
      </c>
      <c r="O6" s="60">
        <v>15</v>
      </c>
      <c r="P6" s="10">
        <v>16</v>
      </c>
      <c r="Q6" s="60">
        <v>17</v>
      </c>
      <c r="R6" s="60">
        <v>18</v>
      </c>
      <c r="S6" s="60">
        <v>19</v>
      </c>
      <c r="T6" s="10">
        <v>20</v>
      </c>
      <c r="U6" s="10">
        <v>21</v>
      </c>
      <c r="V6" s="10">
        <v>22</v>
      </c>
      <c r="W6" s="60">
        <v>23</v>
      </c>
      <c r="X6" s="60">
        <v>24</v>
      </c>
    </row>
    <row r="7" ht="28.4" customHeight="1" spans="1:24">
      <c r="A7" s="29" t="s">
        <v>45</v>
      </c>
      <c r="B7" s="22">
        <v>2399457900</v>
      </c>
      <c r="C7" s="22">
        <v>2399457900</v>
      </c>
      <c r="D7" s="22"/>
      <c r="E7" s="22">
        <v>212544300</v>
      </c>
      <c r="F7" s="22">
        <v>208673800</v>
      </c>
      <c r="G7" s="22">
        <v>228122400</v>
      </c>
      <c r="H7" s="22">
        <v>129758200</v>
      </c>
      <c r="I7" s="22">
        <v>206035500</v>
      </c>
      <c r="J7" s="22">
        <v>183778700</v>
      </c>
      <c r="K7" s="22">
        <v>156248900</v>
      </c>
      <c r="L7" s="22">
        <v>75373100</v>
      </c>
      <c r="M7" s="22">
        <v>164960900</v>
      </c>
      <c r="N7" s="22">
        <v>201228700</v>
      </c>
      <c r="O7" s="22">
        <v>112100700</v>
      </c>
      <c r="P7" s="22">
        <v>74126900</v>
      </c>
      <c r="Q7" s="22">
        <v>88565500</v>
      </c>
      <c r="R7" s="22">
        <v>38564700</v>
      </c>
      <c r="S7" s="22">
        <v>68788000</v>
      </c>
      <c r="T7" s="22">
        <v>127590400</v>
      </c>
      <c r="U7" s="22">
        <v>44075700</v>
      </c>
      <c r="V7" s="22">
        <v>33274300</v>
      </c>
      <c r="W7" s="64">
        <v>45647200</v>
      </c>
      <c r="X7" s="22"/>
    </row>
    <row r="8" ht="29.9" customHeight="1" spans="1:24">
      <c r="A8" s="62" t="s">
        <v>683</v>
      </c>
      <c r="B8" s="22">
        <v>343068300</v>
      </c>
      <c r="C8" s="22">
        <v>343068300</v>
      </c>
      <c r="D8" s="22"/>
      <c r="E8" s="22">
        <v>43051500</v>
      </c>
      <c r="F8" s="22">
        <v>10712700</v>
      </c>
      <c r="G8" s="22">
        <v>21923800</v>
      </c>
      <c r="H8" s="22">
        <v>20599300</v>
      </c>
      <c r="I8" s="22">
        <v>22118100</v>
      </c>
      <c r="J8" s="22">
        <v>13596300</v>
      </c>
      <c r="K8" s="22">
        <v>22998500</v>
      </c>
      <c r="L8" s="22">
        <v>15139100</v>
      </c>
      <c r="M8" s="22">
        <v>39745700</v>
      </c>
      <c r="N8" s="22">
        <v>46339300</v>
      </c>
      <c r="O8" s="22">
        <v>20182200</v>
      </c>
      <c r="P8" s="22">
        <v>8281400</v>
      </c>
      <c r="Q8" s="22">
        <v>15870400</v>
      </c>
      <c r="R8" s="22">
        <v>1977800</v>
      </c>
      <c r="S8" s="22">
        <v>6513200</v>
      </c>
      <c r="T8" s="22">
        <v>20926000</v>
      </c>
      <c r="U8" s="22">
        <v>5225100</v>
      </c>
      <c r="V8" s="22">
        <v>6413800</v>
      </c>
      <c r="W8" s="64">
        <v>1454100</v>
      </c>
      <c r="X8" s="22"/>
    </row>
    <row r="9" ht="29.9" customHeight="1" spans="1:24">
      <c r="A9" s="62" t="s">
        <v>684</v>
      </c>
      <c r="B9" s="22">
        <v>31520000</v>
      </c>
      <c r="C9" s="22">
        <v>31520000</v>
      </c>
      <c r="D9" s="22"/>
      <c r="E9" s="22">
        <v>356500</v>
      </c>
      <c r="F9" s="22">
        <v>5176700</v>
      </c>
      <c r="G9" s="22">
        <v>2420600</v>
      </c>
      <c r="H9" s="22">
        <v>515000</v>
      </c>
      <c r="I9" s="22">
        <v>2752700</v>
      </c>
      <c r="J9" s="22">
        <v>3050400</v>
      </c>
      <c r="K9" s="22">
        <v>2838100</v>
      </c>
      <c r="L9" s="22">
        <v>350600</v>
      </c>
      <c r="M9" s="22">
        <v>1526600</v>
      </c>
      <c r="N9" s="22">
        <v>2002500</v>
      </c>
      <c r="O9" s="22">
        <v>1589300</v>
      </c>
      <c r="P9" s="22">
        <v>641900</v>
      </c>
      <c r="Q9" s="22">
        <v>1083100</v>
      </c>
      <c r="R9" s="22">
        <v>1281300</v>
      </c>
      <c r="S9" s="22">
        <v>467500</v>
      </c>
      <c r="T9" s="22">
        <v>1972100</v>
      </c>
      <c r="U9" s="22">
        <v>1045100</v>
      </c>
      <c r="V9" s="22">
        <v>359800</v>
      </c>
      <c r="W9" s="64">
        <v>2090200</v>
      </c>
      <c r="X9" s="22"/>
    </row>
    <row r="10" ht="29.9" customHeight="1" spans="1:24">
      <c r="A10" s="62" t="s">
        <v>685</v>
      </c>
      <c r="B10" s="22">
        <v>653990000</v>
      </c>
      <c r="C10" s="22">
        <v>653990000</v>
      </c>
      <c r="D10" s="22"/>
      <c r="E10" s="22">
        <v>36660400</v>
      </c>
      <c r="F10" s="22">
        <v>62473900</v>
      </c>
      <c r="G10" s="22">
        <v>65205500</v>
      </c>
      <c r="H10" s="22">
        <v>32615800</v>
      </c>
      <c r="I10" s="22">
        <v>63175900</v>
      </c>
      <c r="J10" s="22">
        <v>59617000</v>
      </c>
      <c r="K10" s="22">
        <v>41318200</v>
      </c>
      <c r="L10" s="22">
        <v>23206800</v>
      </c>
      <c r="M10" s="22">
        <v>33881000</v>
      </c>
      <c r="N10" s="22">
        <v>48630400</v>
      </c>
      <c r="O10" s="22">
        <v>31017800</v>
      </c>
      <c r="P10" s="22">
        <v>23638200</v>
      </c>
      <c r="Q10" s="22">
        <v>22100000</v>
      </c>
      <c r="R10" s="22">
        <v>9959000</v>
      </c>
      <c r="S10" s="22">
        <v>7394400</v>
      </c>
      <c r="T10" s="22">
        <v>38807500</v>
      </c>
      <c r="U10" s="22">
        <v>20431000</v>
      </c>
      <c r="V10" s="22">
        <v>11396500</v>
      </c>
      <c r="W10" s="64">
        <v>22460700</v>
      </c>
      <c r="X10" s="22"/>
    </row>
    <row r="11" ht="29.9" customHeight="1" spans="1:24">
      <c r="A11" s="62" t="s">
        <v>686</v>
      </c>
      <c r="B11" s="22">
        <v>80690000</v>
      </c>
      <c r="C11" s="22">
        <v>80690000</v>
      </c>
      <c r="D11" s="22"/>
      <c r="E11" s="22">
        <v>11026600</v>
      </c>
      <c r="F11" s="22">
        <v>5616700</v>
      </c>
      <c r="G11" s="22">
        <v>8923400</v>
      </c>
      <c r="H11" s="22">
        <v>6736600</v>
      </c>
      <c r="I11" s="22">
        <v>6066700</v>
      </c>
      <c r="J11" s="22">
        <v>5456600</v>
      </c>
      <c r="K11" s="22">
        <v>7633400</v>
      </c>
      <c r="L11" s="22">
        <v>4873300</v>
      </c>
      <c r="M11" s="22">
        <v>5943400</v>
      </c>
      <c r="N11" s="22">
        <v>6026600</v>
      </c>
      <c r="O11" s="22">
        <v>2226700</v>
      </c>
      <c r="P11" s="22">
        <v>2100000</v>
      </c>
      <c r="Q11" s="22">
        <v>2756600</v>
      </c>
      <c r="R11" s="22">
        <v>1870000</v>
      </c>
      <c r="S11" s="22">
        <v>400000</v>
      </c>
      <c r="T11" s="22">
        <v>1336700</v>
      </c>
      <c r="U11" s="22">
        <v>300000</v>
      </c>
      <c r="V11" s="22">
        <v>596700</v>
      </c>
      <c r="W11" s="64">
        <v>800000</v>
      </c>
      <c r="X11" s="22"/>
    </row>
    <row r="12" ht="29.9" customHeight="1" spans="1:24">
      <c r="A12" s="62" t="s">
        <v>687</v>
      </c>
      <c r="B12" s="22">
        <v>263829000</v>
      </c>
      <c r="C12" s="22">
        <v>263829000</v>
      </c>
      <c r="D12" s="22"/>
      <c r="E12" s="22">
        <v>27089000</v>
      </c>
      <c r="F12" s="22">
        <v>20679900</v>
      </c>
      <c r="G12" s="22">
        <v>23795000</v>
      </c>
      <c r="H12" s="22">
        <v>12105500</v>
      </c>
      <c r="I12" s="22">
        <v>23486400</v>
      </c>
      <c r="J12" s="22">
        <v>21444200</v>
      </c>
      <c r="K12" s="22">
        <v>18063000</v>
      </c>
      <c r="L12" s="22">
        <v>7385200</v>
      </c>
      <c r="M12" s="22">
        <v>16109500</v>
      </c>
      <c r="N12" s="22">
        <v>22118200</v>
      </c>
      <c r="O12" s="22">
        <v>12313900</v>
      </c>
      <c r="P12" s="22">
        <v>7337800</v>
      </c>
      <c r="Q12" s="22">
        <v>8795600</v>
      </c>
      <c r="R12" s="22">
        <v>5181000</v>
      </c>
      <c r="S12" s="22">
        <v>5365500</v>
      </c>
      <c r="T12" s="22">
        <v>14671200</v>
      </c>
      <c r="U12" s="22">
        <v>6562800</v>
      </c>
      <c r="V12" s="22">
        <v>4821300</v>
      </c>
      <c r="W12" s="64">
        <v>6504000</v>
      </c>
      <c r="X12" s="22"/>
    </row>
    <row r="13" ht="29.9" customHeight="1" spans="1:24">
      <c r="A13" s="62" t="s">
        <v>688</v>
      </c>
      <c r="B13" s="22">
        <v>302320000</v>
      </c>
      <c r="C13" s="22">
        <v>302320000</v>
      </c>
      <c r="D13" s="22"/>
      <c r="E13" s="22">
        <v>28509300</v>
      </c>
      <c r="F13" s="22">
        <v>46627500</v>
      </c>
      <c r="G13" s="22">
        <v>43501100</v>
      </c>
      <c r="H13" s="22">
        <v>11997400</v>
      </c>
      <c r="I13" s="22">
        <v>27657300</v>
      </c>
      <c r="J13" s="22">
        <v>29076600</v>
      </c>
      <c r="K13" s="22">
        <v>15503900</v>
      </c>
      <c r="L13" s="22">
        <v>7082600</v>
      </c>
      <c r="M13" s="22">
        <v>13148600</v>
      </c>
      <c r="N13" s="22">
        <v>18287600</v>
      </c>
      <c r="O13" s="22">
        <v>14569400</v>
      </c>
      <c r="P13" s="22">
        <v>9235200</v>
      </c>
      <c r="Q13" s="22">
        <v>8486400</v>
      </c>
      <c r="R13" s="22">
        <v>4837400</v>
      </c>
      <c r="S13" s="22">
        <v>2540800</v>
      </c>
      <c r="T13" s="22">
        <v>15247100</v>
      </c>
      <c r="U13" s="22">
        <v>2468200</v>
      </c>
      <c r="V13" s="22">
        <v>302400</v>
      </c>
      <c r="W13" s="64">
        <v>3241200</v>
      </c>
      <c r="X13" s="22"/>
    </row>
    <row r="14" ht="29.9" customHeight="1" spans="1:24">
      <c r="A14" s="62" t="s">
        <v>689</v>
      </c>
      <c r="B14" s="22">
        <v>717890600</v>
      </c>
      <c r="C14" s="22">
        <v>717890600</v>
      </c>
      <c r="D14" s="22"/>
      <c r="E14" s="22">
        <v>61851000</v>
      </c>
      <c r="F14" s="22">
        <v>57286400</v>
      </c>
      <c r="G14" s="22">
        <v>61753000</v>
      </c>
      <c r="H14" s="22">
        <v>44988600</v>
      </c>
      <c r="I14" s="22">
        <v>60678400</v>
      </c>
      <c r="J14" s="22">
        <v>51437600</v>
      </c>
      <c r="K14" s="22">
        <v>47793800</v>
      </c>
      <c r="L14" s="22">
        <v>17185500</v>
      </c>
      <c r="M14" s="22">
        <v>54506100</v>
      </c>
      <c r="N14" s="22">
        <v>57724100</v>
      </c>
      <c r="O14" s="22">
        <v>30101400</v>
      </c>
      <c r="P14" s="22">
        <v>22792400</v>
      </c>
      <c r="Q14" s="22">
        <v>29373400</v>
      </c>
      <c r="R14" s="22">
        <v>13358200</v>
      </c>
      <c r="S14" s="22">
        <v>46006600</v>
      </c>
      <c r="T14" s="22">
        <v>34529800</v>
      </c>
      <c r="U14" s="22">
        <v>8043500</v>
      </c>
      <c r="V14" s="22">
        <v>9383800</v>
      </c>
      <c r="W14" s="64">
        <v>9097000</v>
      </c>
      <c r="X14" s="22"/>
    </row>
    <row r="15" ht="29.9" customHeight="1" spans="1:24">
      <c r="A15" s="62" t="s">
        <v>690</v>
      </c>
      <c r="B15" s="22">
        <v>6150000</v>
      </c>
      <c r="C15" s="22">
        <v>6150000</v>
      </c>
      <c r="D15" s="22"/>
      <c r="E15" s="22">
        <v>4000000</v>
      </c>
      <c r="F15" s="22">
        <v>100000</v>
      </c>
      <c r="G15" s="22">
        <v>600000</v>
      </c>
      <c r="H15" s="22">
        <v>200000</v>
      </c>
      <c r="I15" s="22">
        <v>100000</v>
      </c>
      <c r="J15" s="22">
        <v>100000</v>
      </c>
      <c r="K15" s="22">
        <v>100000</v>
      </c>
      <c r="L15" s="22">
        <v>150000</v>
      </c>
      <c r="M15" s="22">
        <v>100000</v>
      </c>
      <c r="N15" s="22">
        <v>100000</v>
      </c>
      <c r="O15" s="22">
        <v>100000</v>
      </c>
      <c r="P15" s="22">
        <v>100000</v>
      </c>
      <c r="Q15" s="22">
        <v>100000</v>
      </c>
      <c r="R15" s="22">
        <v>100000</v>
      </c>
      <c r="S15" s="22">
        <v>100000</v>
      </c>
      <c r="T15" s="22">
        <v>100000</v>
      </c>
      <c r="U15" s="22"/>
      <c r="V15" s="22"/>
      <c r="W15" s="64"/>
      <c r="X15" s="22"/>
    </row>
  </sheetData>
  <mergeCells count="5">
    <mergeCell ref="A2:X2"/>
    <mergeCell ref="A3:I3"/>
    <mergeCell ref="B4:D4"/>
    <mergeCell ref="E4:X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45"/>
  <sheetViews>
    <sheetView showZeros="0" topLeftCell="A10" workbookViewId="0">
      <selection activeCell="A3" sqref="$A3:$XFD145"/>
    </sheetView>
  </sheetViews>
  <sheetFormatPr defaultColWidth="9.14166666666667" defaultRowHeight="12" customHeight="1"/>
  <cols>
    <col min="1" max="1" width="28.9583333333333" customWidth="1"/>
    <col min="2" max="2" width="29" customWidth="1"/>
    <col min="3" max="3" width="16.3166666666667" customWidth="1"/>
    <col min="4" max="4" width="15.6" customWidth="1"/>
    <col min="5" max="5" width="23.575" customWidth="1"/>
    <col min="6" max="6" width="11.2833333333333" customWidth="1"/>
    <col min="7" max="7" width="14.8833333333333" customWidth="1"/>
    <col min="8" max="8" width="10.8833333333333" customWidth="1"/>
    <col min="9" max="9" width="13.425" customWidth="1"/>
    <col min="10" max="10" width="38.675" customWidth="1"/>
  </cols>
  <sheetData>
    <row r="1" customHeight="1" spans="10:10">
      <c r="J1" s="53" t="s">
        <v>691</v>
      </c>
    </row>
    <row r="2" ht="28.5" customHeight="1" spans="1:10">
      <c r="A2" s="45" t="s">
        <v>692</v>
      </c>
      <c r="B2" s="27"/>
      <c r="C2" s="27"/>
      <c r="D2" s="27"/>
      <c r="E2" s="27"/>
      <c r="F2" s="46"/>
      <c r="G2" s="27"/>
      <c r="H2" s="46"/>
      <c r="I2" s="46"/>
      <c r="J2" s="27"/>
    </row>
    <row r="3" s="44" customFormat="1" ht="17.25" customHeight="1" spans="1:1">
      <c r="A3" s="47" t="str">
        <f>"单位名称："&amp;"云南省卫生健康委员会"</f>
        <v>单位名称：云南省卫生健康委员会</v>
      </c>
    </row>
    <row r="4" s="44" customFormat="1" ht="44.25" customHeight="1" spans="1:10">
      <c r="A4" s="48" t="s">
        <v>294</v>
      </c>
      <c r="B4" s="48" t="s">
        <v>295</v>
      </c>
      <c r="C4" s="48" t="s">
        <v>296</v>
      </c>
      <c r="D4" s="48" t="s">
        <v>297</v>
      </c>
      <c r="E4" s="48" t="s">
        <v>298</v>
      </c>
      <c r="F4" s="33" t="s">
        <v>299</v>
      </c>
      <c r="G4" s="48" t="s">
        <v>300</v>
      </c>
      <c r="H4" s="33" t="s">
        <v>301</v>
      </c>
      <c r="I4" s="33" t="s">
        <v>302</v>
      </c>
      <c r="J4" s="48" t="s">
        <v>303</v>
      </c>
    </row>
    <row r="5" s="44" customFormat="1" ht="14.25" customHeight="1" spans="1:10">
      <c r="A5" s="48">
        <v>1</v>
      </c>
      <c r="B5" s="48">
        <v>2</v>
      </c>
      <c r="C5" s="48">
        <v>3</v>
      </c>
      <c r="D5" s="48">
        <v>4</v>
      </c>
      <c r="E5" s="48">
        <v>5</v>
      </c>
      <c r="F5" s="33">
        <v>6</v>
      </c>
      <c r="G5" s="48">
        <v>7</v>
      </c>
      <c r="H5" s="33">
        <v>8</v>
      </c>
      <c r="I5" s="33">
        <v>9</v>
      </c>
      <c r="J5" s="48">
        <v>10</v>
      </c>
    </row>
    <row r="6" s="44" customFormat="1" ht="21.8" customHeight="1" spans="1:10">
      <c r="A6" s="49" t="s">
        <v>45</v>
      </c>
      <c r="B6" s="50"/>
      <c r="C6" s="50"/>
      <c r="D6" s="50"/>
      <c r="E6" s="48"/>
      <c r="F6" s="33"/>
      <c r="G6" s="48"/>
      <c r="H6" s="33"/>
      <c r="I6" s="33"/>
      <c r="J6" s="48"/>
    </row>
    <row r="7" s="44" customFormat="1" ht="60.8" customHeight="1" spans="1:10">
      <c r="A7" s="51" t="s">
        <v>685</v>
      </c>
      <c r="B7" s="52" t="s">
        <v>693</v>
      </c>
      <c r="C7" s="52" t="s">
        <v>305</v>
      </c>
      <c r="D7" s="52" t="s">
        <v>306</v>
      </c>
      <c r="E7" s="49" t="s">
        <v>694</v>
      </c>
      <c r="F7" s="52" t="s">
        <v>308</v>
      </c>
      <c r="G7" s="49" t="s">
        <v>309</v>
      </c>
      <c r="H7" s="52" t="s">
        <v>310</v>
      </c>
      <c r="I7" s="52" t="s">
        <v>311</v>
      </c>
      <c r="J7" s="49" t="s">
        <v>695</v>
      </c>
    </row>
    <row r="8" s="44" customFormat="1" ht="60.8" customHeight="1" spans="1:10">
      <c r="A8" s="51" t="s">
        <v>685</v>
      </c>
      <c r="B8" s="52" t="s">
        <v>693</v>
      </c>
      <c r="C8" s="52" t="s">
        <v>305</v>
      </c>
      <c r="D8" s="52" t="s">
        <v>306</v>
      </c>
      <c r="E8" s="49" t="s">
        <v>696</v>
      </c>
      <c r="F8" s="52" t="s">
        <v>308</v>
      </c>
      <c r="G8" s="49" t="s">
        <v>309</v>
      </c>
      <c r="H8" s="52" t="s">
        <v>310</v>
      </c>
      <c r="I8" s="52" t="s">
        <v>311</v>
      </c>
      <c r="J8" s="49" t="s">
        <v>697</v>
      </c>
    </row>
    <row r="9" s="44" customFormat="1" ht="60.8" customHeight="1" spans="1:10">
      <c r="A9" s="51" t="s">
        <v>685</v>
      </c>
      <c r="B9" s="52" t="s">
        <v>693</v>
      </c>
      <c r="C9" s="52" t="s">
        <v>305</v>
      </c>
      <c r="D9" s="52" t="s">
        <v>306</v>
      </c>
      <c r="E9" s="49" t="s">
        <v>698</v>
      </c>
      <c r="F9" s="52" t="s">
        <v>308</v>
      </c>
      <c r="G9" s="49" t="s">
        <v>309</v>
      </c>
      <c r="H9" s="52" t="s">
        <v>310</v>
      </c>
      <c r="I9" s="52" t="s">
        <v>311</v>
      </c>
      <c r="J9" s="49" t="s">
        <v>699</v>
      </c>
    </row>
    <row r="10" s="44" customFormat="1" ht="60.8" customHeight="1" spans="1:10">
      <c r="A10" s="51" t="s">
        <v>685</v>
      </c>
      <c r="B10" s="52" t="s">
        <v>693</v>
      </c>
      <c r="C10" s="52" t="s">
        <v>305</v>
      </c>
      <c r="D10" s="52" t="s">
        <v>306</v>
      </c>
      <c r="E10" s="49" t="s">
        <v>700</v>
      </c>
      <c r="F10" s="52" t="s">
        <v>308</v>
      </c>
      <c r="G10" s="49" t="s">
        <v>309</v>
      </c>
      <c r="H10" s="52" t="s">
        <v>310</v>
      </c>
      <c r="I10" s="52" t="s">
        <v>311</v>
      </c>
      <c r="J10" s="49" t="s">
        <v>701</v>
      </c>
    </row>
    <row r="11" s="44" customFormat="1" ht="60.8" customHeight="1" spans="1:10">
      <c r="A11" s="51" t="s">
        <v>685</v>
      </c>
      <c r="B11" s="52" t="s">
        <v>693</v>
      </c>
      <c r="C11" s="52" t="s">
        <v>305</v>
      </c>
      <c r="D11" s="52" t="s">
        <v>306</v>
      </c>
      <c r="E11" s="49" t="s">
        <v>702</v>
      </c>
      <c r="F11" s="52" t="s">
        <v>308</v>
      </c>
      <c r="G11" s="49" t="s">
        <v>445</v>
      </c>
      <c r="H11" s="52" t="s">
        <v>310</v>
      </c>
      <c r="I11" s="52" t="s">
        <v>311</v>
      </c>
      <c r="J11" s="49" t="s">
        <v>703</v>
      </c>
    </row>
    <row r="12" s="44" customFormat="1" ht="60.8" customHeight="1" spans="1:10">
      <c r="A12" s="51" t="s">
        <v>685</v>
      </c>
      <c r="B12" s="52" t="s">
        <v>693</v>
      </c>
      <c r="C12" s="52" t="s">
        <v>305</v>
      </c>
      <c r="D12" s="52" t="s">
        <v>306</v>
      </c>
      <c r="E12" s="49" t="s">
        <v>704</v>
      </c>
      <c r="F12" s="52" t="s">
        <v>308</v>
      </c>
      <c r="G12" s="49" t="s">
        <v>705</v>
      </c>
      <c r="H12" s="52" t="s">
        <v>310</v>
      </c>
      <c r="I12" s="52" t="s">
        <v>311</v>
      </c>
      <c r="J12" s="49" t="s">
        <v>706</v>
      </c>
    </row>
    <row r="13" s="44" customFormat="1" ht="60.8" customHeight="1" spans="1:10">
      <c r="A13" s="51" t="s">
        <v>685</v>
      </c>
      <c r="B13" s="52" t="s">
        <v>693</v>
      </c>
      <c r="C13" s="52" t="s">
        <v>305</v>
      </c>
      <c r="D13" s="52" t="s">
        <v>306</v>
      </c>
      <c r="E13" s="49" t="s">
        <v>707</v>
      </c>
      <c r="F13" s="52" t="s">
        <v>314</v>
      </c>
      <c r="G13" s="49" t="s">
        <v>309</v>
      </c>
      <c r="H13" s="52" t="s">
        <v>310</v>
      </c>
      <c r="I13" s="52" t="s">
        <v>311</v>
      </c>
      <c r="J13" s="49" t="s">
        <v>708</v>
      </c>
    </row>
    <row r="14" s="44" customFormat="1" ht="60.8" customHeight="1" spans="1:10">
      <c r="A14" s="51" t="s">
        <v>685</v>
      </c>
      <c r="B14" s="52" t="s">
        <v>693</v>
      </c>
      <c r="C14" s="52" t="s">
        <v>305</v>
      </c>
      <c r="D14" s="52" t="s">
        <v>306</v>
      </c>
      <c r="E14" s="49" t="s">
        <v>709</v>
      </c>
      <c r="F14" s="52" t="s">
        <v>314</v>
      </c>
      <c r="G14" s="49" t="s">
        <v>710</v>
      </c>
      <c r="H14" s="52" t="s">
        <v>310</v>
      </c>
      <c r="I14" s="52" t="s">
        <v>311</v>
      </c>
      <c r="J14" s="49" t="s">
        <v>711</v>
      </c>
    </row>
    <row r="15" s="44" customFormat="1" ht="60.8" customHeight="1" spans="1:10">
      <c r="A15" s="51" t="s">
        <v>685</v>
      </c>
      <c r="B15" s="52" t="s">
        <v>693</v>
      </c>
      <c r="C15" s="52" t="s">
        <v>305</v>
      </c>
      <c r="D15" s="52" t="s">
        <v>306</v>
      </c>
      <c r="E15" s="49" t="s">
        <v>712</v>
      </c>
      <c r="F15" s="52" t="s">
        <v>308</v>
      </c>
      <c r="G15" s="49" t="s">
        <v>445</v>
      </c>
      <c r="H15" s="52" t="s">
        <v>310</v>
      </c>
      <c r="I15" s="52" t="s">
        <v>311</v>
      </c>
      <c r="J15" s="49" t="s">
        <v>713</v>
      </c>
    </row>
    <row r="16" s="44" customFormat="1" ht="60.8" customHeight="1" spans="1:10">
      <c r="A16" s="51" t="s">
        <v>685</v>
      </c>
      <c r="B16" s="52" t="s">
        <v>693</v>
      </c>
      <c r="C16" s="52" t="s">
        <v>305</v>
      </c>
      <c r="D16" s="52" t="s">
        <v>317</v>
      </c>
      <c r="E16" s="49" t="s">
        <v>714</v>
      </c>
      <c r="F16" s="52" t="s">
        <v>308</v>
      </c>
      <c r="G16" s="49" t="s">
        <v>715</v>
      </c>
      <c r="H16" s="52" t="s">
        <v>310</v>
      </c>
      <c r="I16" s="52" t="s">
        <v>311</v>
      </c>
      <c r="J16" s="49" t="s">
        <v>716</v>
      </c>
    </row>
    <row r="17" s="44" customFormat="1" ht="60.8" customHeight="1" spans="1:10">
      <c r="A17" s="51" t="s">
        <v>685</v>
      </c>
      <c r="B17" s="52" t="s">
        <v>693</v>
      </c>
      <c r="C17" s="52" t="s">
        <v>305</v>
      </c>
      <c r="D17" s="52" t="s">
        <v>317</v>
      </c>
      <c r="E17" s="49" t="s">
        <v>717</v>
      </c>
      <c r="F17" s="52" t="s">
        <v>308</v>
      </c>
      <c r="G17" s="49" t="s">
        <v>710</v>
      </c>
      <c r="H17" s="52" t="s">
        <v>310</v>
      </c>
      <c r="I17" s="52" t="s">
        <v>311</v>
      </c>
      <c r="J17" s="49" t="s">
        <v>718</v>
      </c>
    </row>
    <row r="18" s="44" customFormat="1" ht="60.8" customHeight="1" spans="1:10">
      <c r="A18" s="51" t="s">
        <v>685</v>
      </c>
      <c r="B18" s="52" t="s">
        <v>693</v>
      </c>
      <c r="C18" s="52" t="s">
        <v>305</v>
      </c>
      <c r="D18" s="52" t="s">
        <v>317</v>
      </c>
      <c r="E18" s="49" t="s">
        <v>719</v>
      </c>
      <c r="F18" s="52" t="s">
        <v>308</v>
      </c>
      <c r="G18" s="49" t="s">
        <v>710</v>
      </c>
      <c r="H18" s="52" t="s">
        <v>310</v>
      </c>
      <c r="I18" s="52" t="s">
        <v>311</v>
      </c>
      <c r="J18" s="49" t="s">
        <v>720</v>
      </c>
    </row>
    <row r="19" s="44" customFormat="1" ht="60.8" customHeight="1" spans="1:10">
      <c r="A19" s="51" t="s">
        <v>685</v>
      </c>
      <c r="B19" s="52" t="s">
        <v>693</v>
      </c>
      <c r="C19" s="52" t="s">
        <v>305</v>
      </c>
      <c r="D19" s="52" t="s">
        <v>317</v>
      </c>
      <c r="E19" s="49" t="s">
        <v>721</v>
      </c>
      <c r="F19" s="52" t="s">
        <v>308</v>
      </c>
      <c r="G19" s="49" t="s">
        <v>715</v>
      </c>
      <c r="H19" s="52" t="s">
        <v>310</v>
      </c>
      <c r="I19" s="52" t="s">
        <v>311</v>
      </c>
      <c r="J19" s="49" t="s">
        <v>722</v>
      </c>
    </row>
    <row r="20" s="44" customFormat="1" ht="60.8" customHeight="1" spans="1:10">
      <c r="A20" s="51" t="s">
        <v>685</v>
      </c>
      <c r="B20" s="52" t="s">
        <v>693</v>
      </c>
      <c r="C20" s="52" t="s">
        <v>325</v>
      </c>
      <c r="D20" s="52" t="s">
        <v>317</v>
      </c>
      <c r="E20" s="49" t="s">
        <v>723</v>
      </c>
      <c r="F20" s="52" t="s">
        <v>308</v>
      </c>
      <c r="G20" s="49" t="s">
        <v>715</v>
      </c>
      <c r="H20" s="52" t="s">
        <v>310</v>
      </c>
      <c r="I20" s="52" t="s">
        <v>311</v>
      </c>
      <c r="J20" s="49" t="s">
        <v>724</v>
      </c>
    </row>
    <row r="21" s="44" customFormat="1" ht="60.8" customHeight="1" spans="1:10">
      <c r="A21" s="51" t="s">
        <v>685</v>
      </c>
      <c r="B21" s="52" t="s">
        <v>693</v>
      </c>
      <c r="C21" s="52" t="s">
        <v>325</v>
      </c>
      <c r="D21" s="52" t="s">
        <v>326</v>
      </c>
      <c r="E21" s="49" t="s">
        <v>605</v>
      </c>
      <c r="F21" s="52" t="s">
        <v>314</v>
      </c>
      <c r="G21" s="49" t="s">
        <v>725</v>
      </c>
      <c r="H21" s="52"/>
      <c r="I21" s="52" t="s">
        <v>329</v>
      </c>
      <c r="J21" s="49" t="s">
        <v>726</v>
      </c>
    </row>
    <row r="22" s="44" customFormat="1" ht="60.8" customHeight="1" spans="1:10">
      <c r="A22" s="51" t="s">
        <v>685</v>
      </c>
      <c r="B22" s="52" t="s">
        <v>693</v>
      </c>
      <c r="C22" s="52" t="s">
        <v>325</v>
      </c>
      <c r="D22" s="52" t="s">
        <v>326</v>
      </c>
      <c r="E22" s="49" t="s">
        <v>727</v>
      </c>
      <c r="F22" s="52" t="s">
        <v>314</v>
      </c>
      <c r="G22" s="49" t="s">
        <v>728</v>
      </c>
      <c r="H22" s="52"/>
      <c r="I22" s="52" t="s">
        <v>329</v>
      </c>
      <c r="J22" s="49" t="s">
        <v>729</v>
      </c>
    </row>
    <row r="23" s="44" customFormat="1" ht="60.8" customHeight="1" spans="1:10">
      <c r="A23" s="51" t="s">
        <v>685</v>
      </c>
      <c r="B23" s="52" t="s">
        <v>693</v>
      </c>
      <c r="C23" s="52" t="s">
        <v>325</v>
      </c>
      <c r="D23" s="52" t="s">
        <v>345</v>
      </c>
      <c r="E23" s="49" t="s">
        <v>730</v>
      </c>
      <c r="F23" s="52" t="s">
        <v>314</v>
      </c>
      <c r="G23" s="49" t="s">
        <v>725</v>
      </c>
      <c r="H23" s="52"/>
      <c r="I23" s="52" t="s">
        <v>329</v>
      </c>
      <c r="J23" s="49" t="s">
        <v>731</v>
      </c>
    </row>
    <row r="24" s="44" customFormat="1" ht="60.8" customHeight="1" spans="1:10">
      <c r="A24" s="51" t="s">
        <v>685</v>
      </c>
      <c r="B24" s="52" t="s">
        <v>693</v>
      </c>
      <c r="C24" s="52" t="s">
        <v>334</v>
      </c>
      <c r="D24" s="52" t="s">
        <v>335</v>
      </c>
      <c r="E24" s="49" t="s">
        <v>732</v>
      </c>
      <c r="F24" s="52" t="s">
        <v>308</v>
      </c>
      <c r="G24" s="49" t="s">
        <v>445</v>
      </c>
      <c r="H24" s="52" t="s">
        <v>310</v>
      </c>
      <c r="I24" s="52" t="s">
        <v>311</v>
      </c>
      <c r="J24" s="49" t="s">
        <v>609</v>
      </c>
    </row>
    <row r="25" s="44" customFormat="1" ht="60.8" customHeight="1" spans="1:10">
      <c r="A25" s="51" t="s">
        <v>684</v>
      </c>
      <c r="B25" s="52" t="s">
        <v>733</v>
      </c>
      <c r="C25" s="52" t="s">
        <v>305</v>
      </c>
      <c r="D25" s="52" t="s">
        <v>306</v>
      </c>
      <c r="E25" s="49" t="s">
        <v>734</v>
      </c>
      <c r="F25" s="52" t="s">
        <v>314</v>
      </c>
      <c r="G25" s="49" t="s">
        <v>431</v>
      </c>
      <c r="H25" s="52" t="s">
        <v>310</v>
      </c>
      <c r="I25" s="52" t="s">
        <v>311</v>
      </c>
      <c r="J25" s="49" t="s">
        <v>735</v>
      </c>
    </row>
    <row r="26" s="44" customFormat="1" ht="60.8" customHeight="1" spans="1:10">
      <c r="A26" s="51" t="s">
        <v>684</v>
      </c>
      <c r="B26" s="52" t="s">
        <v>733</v>
      </c>
      <c r="C26" s="52" t="s">
        <v>305</v>
      </c>
      <c r="D26" s="52" t="s">
        <v>306</v>
      </c>
      <c r="E26" s="49" t="s">
        <v>736</v>
      </c>
      <c r="F26" s="52" t="s">
        <v>314</v>
      </c>
      <c r="G26" s="49" t="s">
        <v>737</v>
      </c>
      <c r="H26" s="52" t="s">
        <v>738</v>
      </c>
      <c r="I26" s="52" t="s">
        <v>311</v>
      </c>
      <c r="J26" s="49" t="s">
        <v>739</v>
      </c>
    </row>
    <row r="27" s="44" customFormat="1" ht="60.8" customHeight="1" spans="1:10">
      <c r="A27" s="51" t="s">
        <v>684</v>
      </c>
      <c r="B27" s="52" t="s">
        <v>733</v>
      </c>
      <c r="C27" s="52" t="s">
        <v>305</v>
      </c>
      <c r="D27" s="52" t="s">
        <v>317</v>
      </c>
      <c r="E27" s="49" t="s">
        <v>740</v>
      </c>
      <c r="F27" s="52" t="s">
        <v>314</v>
      </c>
      <c r="G27" s="49" t="s">
        <v>309</v>
      </c>
      <c r="H27" s="52" t="s">
        <v>310</v>
      </c>
      <c r="I27" s="52" t="s">
        <v>311</v>
      </c>
      <c r="J27" s="49" t="s">
        <v>741</v>
      </c>
    </row>
    <row r="28" s="44" customFormat="1" ht="60.8" customHeight="1" spans="1:10">
      <c r="A28" s="51" t="s">
        <v>684</v>
      </c>
      <c r="B28" s="52" t="s">
        <v>733</v>
      </c>
      <c r="C28" s="52" t="s">
        <v>305</v>
      </c>
      <c r="D28" s="52" t="s">
        <v>322</v>
      </c>
      <c r="E28" s="49" t="s">
        <v>742</v>
      </c>
      <c r="F28" s="52" t="s">
        <v>314</v>
      </c>
      <c r="G28" s="49" t="s">
        <v>315</v>
      </c>
      <c r="H28" s="52" t="s">
        <v>310</v>
      </c>
      <c r="I28" s="52" t="s">
        <v>311</v>
      </c>
      <c r="J28" s="49" t="s">
        <v>743</v>
      </c>
    </row>
    <row r="29" s="44" customFormat="1" ht="60.8" customHeight="1" spans="1:10">
      <c r="A29" s="51" t="s">
        <v>684</v>
      </c>
      <c r="B29" s="52" t="s">
        <v>733</v>
      </c>
      <c r="C29" s="52" t="s">
        <v>325</v>
      </c>
      <c r="D29" s="52" t="s">
        <v>326</v>
      </c>
      <c r="E29" s="49" t="s">
        <v>744</v>
      </c>
      <c r="F29" s="52" t="s">
        <v>308</v>
      </c>
      <c r="G29" s="49" t="s">
        <v>445</v>
      </c>
      <c r="H29" s="52" t="s">
        <v>310</v>
      </c>
      <c r="I29" s="52" t="s">
        <v>311</v>
      </c>
      <c r="J29" s="49" t="s">
        <v>745</v>
      </c>
    </row>
    <row r="30" s="44" customFormat="1" ht="60.8" customHeight="1" spans="1:10">
      <c r="A30" s="51" t="s">
        <v>684</v>
      </c>
      <c r="B30" s="52" t="s">
        <v>733</v>
      </c>
      <c r="C30" s="52" t="s">
        <v>334</v>
      </c>
      <c r="D30" s="52" t="s">
        <v>335</v>
      </c>
      <c r="E30" s="49" t="s">
        <v>746</v>
      </c>
      <c r="F30" s="52" t="s">
        <v>308</v>
      </c>
      <c r="G30" s="49" t="s">
        <v>445</v>
      </c>
      <c r="H30" s="52" t="s">
        <v>310</v>
      </c>
      <c r="I30" s="52" t="s">
        <v>311</v>
      </c>
      <c r="J30" s="49" t="s">
        <v>747</v>
      </c>
    </row>
    <row r="31" s="44" customFormat="1" ht="60.8" customHeight="1" spans="1:10">
      <c r="A31" s="51" t="s">
        <v>683</v>
      </c>
      <c r="B31" s="52" t="s">
        <v>748</v>
      </c>
      <c r="C31" s="52" t="s">
        <v>305</v>
      </c>
      <c r="D31" s="52" t="s">
        <v>306</v>
      </c>
      <c r="E31" s="49" t="s">
        <v>749</v>
      </c>
      <c r="F31" s="52" t="s">
        <v>308</v>
      </c>
      <c r="G31" s="49" t="s">
        <v>750</v>
      </c>
      <c r="H31" s="52" t="s">
        <v>738</v>
      </c>
      <c r="I31" s="52" t="s">
        <v>311</v>
      </c>
      <c r="J31" s="49" t="s">
        <v>751</v>
      </c>
    </row>
    <row r="32" s="44" customFormat="1" ht="60.8" customHeight="1" spans="1:10">
      <c r="A32" s="51" t="s">
        <v>683</v>
      </c>
      <c r="B32" s="52" t="s">
        <v>748</v>
      </c>
      <c r="C32" s="52" t="s">
        <v>305</v>
      </c>
      <c r="D32" s="52" t="s">
        <v>306</v>
      </c>
      <c r="E32" s="49" t="s">
        <v>752</v>
      </c>
      <c r="F32" s="52" t="s">
        <v>314</v>
      </c>
      <c r="G32" s="49" t="s">
        <v>315</v>
      </c>
      <c r="H32" s="52" t="s">
        <v>310</v>
      </c>
      <c r="I32" s="52" t="s">
        <v>311</v>
      </c>
      <c r="J32" s="49" t="s">
        <v>753</v>
      </c>
    </row>
    <row r="33" s="44" customFormat="1" ht="60.8" customHeight="1" spans="1:10">
      <c r="A33" s="51" t="s">
        <v>683</v>
      </c>
      <c r="B33" s="52" t="s">
        <v>748</v>
      </c>
      <c r="C33" s="52" t="s">
        <v>305</v>
      </c>
      <c r="D33" s="52" t="s">
        <v>306</v>
      </c>
      <c r="E33" s="49" t="s">
        <v>754</v>
      </c>
      <c r="F33" s="52" t="s">
        <v>314</v>
      </c>
      <c r="G33" s="49" t="s">
        <v>315</v>
      </c>
      <c r="H33" s="52" t="s">
        <v>310</v>
      </c>
      <c r="I33" s="52" t="s">
        <v>311</v>
      </c>
      <c r="J33" s="49" t="s">
        <v>755</v>
      </c>
    </row>
    <row r="34" s="44" customFormat="1" ht="60.8" customHeight="1" spans="1:10">
      <c r="A34" s="51" t="s">
        <v>683</v>
      </c>
      <c r="B34" s="52" t="s">
        <v>748</v>
      </c>
      <c r="C34" s="52" t="s">
        <v>305</v>
      </c>
      <c r="D34" s="52" t="s">
        <v>306</v>
      </c>
      <c r="E34" s="49" t="s">
        <v>756</v>
      </c>
      <c r="F34" s="52" t="s">
        <v>314</v>
      </c>
      <c r="G34" s="49" t="s">
        <v>315</v>
      </c>
      <c r="H34" s="52" t="s">
        <v>310</v>
      </c>
      <c r="I34" s="52" t="s">
        <v>311</v>
      </c>
      <c r="J34" s="49" t="s">
        <v>757</v>
      </c>
    </row>
    <row r="35" s="44" customFormat="1" ht="60.8" customHeight="1" spans="1:10">
      <c r="A35" s="51" t="s">
        <v>683</v>
      </c>
      <c r="B35" s="52" t="s">
        <v>748</v>
      </c>
      <c r="C35" s="52" t="s">
        <v>305</v>
      </c>
      <c r="D35" s="52" t="s">
        <v>306</v>
      </c>
      <c r="E35" s="49" t="s">
        <v>758</v>
      </c>
      <c r="F35" s="52" t="s">
        <v>314</v>
      </c>
      <c r="G35" s="49" t="s">
        <v>315</v>
      </c>
      <c r="H35" s="52" t="s">
        <v>310</v>
      </c>
      <c r="I35" s="52" t="s">
        <v>311</v>
      </c>
      <c r="J35" s="49" t="s">
        <v>759</v>
      </c>
    </row>
    <row r="36" s="44" customFormat="1" ht="60.8" customHeight="1" spans="1:10">
      <c r="A36" s="51" t="s">
        <v>683</v>
      </c>
      <c r="B36" s="52" t="s">
        <v>748</v>
      </c>
      <c r="C36" s="52" t="s">
        <v>305</v>
      </c>
      <c r="D36" s="52" t="s">
        <v>306</v>
      </c>
      <c r="E36" s="49" t="s">
        <v>760</v>
      </c>
      <c r="F36" s="52" t="s">
        <v>314</v>
      </c>
      <c r="G36" s="49" t="s">
        <v>315</v>
      </c>
      <c r="H36" s="52" t="s">
        <v>310</v>
      </c>
      <c r="I36" s="52" t="s">
        <v>311</v>
      </c>
      <c r="J36" s="49" t="s">
        <v>761</v>
      </c>
    </row>
    <row r="37" s="44" customFormat="1" ht="60.8" customHeight="1" spans="1:10">
      <c r="A37" s="51" t="s">
        <v>683</v>
      </c>
      <c r="B37" s="52" t="s">
        <v>748</v>
      </c>
      <c r="C37" s="52" t="s">
        <v>305</v>
      </c>
      <c r="D37" s="52" t="s">
        <v>317</v>
      </c>
      <c r="E37" s="49" t="s">
        <v>762</v>
      </c>
      <c r="F37" s="52" t="s">
        <v>314</v>
      </c>
      <c r="G37" s="49" t="s">
        <v>315</v>
      </c>
      <c r="H37" s="52" t="s">
        <v>310</v>
      </c>
      <c r="I37" s="52" t="s">
        <v>311</v>
      </c>
      <c r="J37" s="49" t="s">
        <v>763</v>
      </c>
    </row>
    <row r="38" s="44" customFormat="1" ht="60.8" customHeight="1" spans="1:10">
      <c r="A38" s="51" t="s">
        <v>683</v>
      </c>
      <c r="B38" s="52" t="s">
        <v>748</v>
      </c>
      <c r="C38" s="52" t="s">
        <v>305</v>
      </c>
      <c r="D38" s="52" t="s">
        <v>317</v>
      </c>
      <c r="E38" s="49" t="s">
        <v>764</v>
      </c>
      <c r="F38" s="52" t="s">
        <v>308</v>
      </c>
      <c r="G38" s="49" t="s">
        <v>309</v>
      </c>
      <c r="H38" s="52" t="s">
        <v>310</v>
      </c>
      <c r="I38" s="52" t="s">
        <v>311</v>
      </c>
      <c r="J38" s="49" t="s">
        <v>765</v>
      </c>
    </row>
    <row r="39" s="44" customFormat="1" ht="60.8" customHeight="1" spans="1:10">
      <c r="A39" s="51" t="s">
        <v>683</v>
      </c>
      <c r="B39" s="52" t="s">
        <v>748</v>
      </c>
      <c r="C39" s="52" t="s">
        <v>305</v>
      </c>
      <c r="D39" s="52" t="s">
        <v>317</v>
      </c>
      <c r="E39" s="49" t="s">
        <v>766</v>
      </c>
      <c r="F39" s="52" t="s">
        <v>314</v>
      </c>
      <c r="G39" s="49" t="s">
        <v>315</v>
      </c>
      <c r="H39" s="52" t="s">
        <v>310</v>
      </c>
      <c r="I39" s="52" t="s">
        <v>311</v>
      </c>
      <c r="J39" s="49" t="s">
        <v>767</v>
      </c>
    </row>
    <row r="40" s="44" customFormat="1" ht="60.8" customHeight="1" spans="1:10">
      <c r="A40" s="51" t="s">
        <v>683</v>
      </c>
      <c r="B40" s="52" t="s">
        <v>748</v>
      </c>
      <c r="C40" s="52" t="s">
        <v>305</v>
      </c>
      <c r="D40" s="52" t="s">
        <v>317</v>
      </c>
      <c r="E40" s="49" t="s">
        <v>768</v>
      </c>
      <c r="F40" s="52" t="s">
        <v>314</v>
      </c>
      <c r="G40" s="49" t="s">
        <v>315</v>
      </c>
      <c r="H40" s="52" t="s">
        <v>310</v>
      </c>
      <c r="I40" s="52" t="s">
        <v>311</v>
      </c>
      <c r="J40" s="49" t="s">
        <v>769</v>
      </c>
    </row>
    <row r="41" s="44" customFormat="1" ht="60.8" customHeight="1" spans="1:10">
      <c r="A41" s="51" t="s">
        <v>683</v>
      </c>
      <c r="B41" s="52" t="s">
        <v>748</v>
      </c>
      <c r="C41" s="52" t="s">
        <v>305</v>
      </c>
      <c r="D41" s="52" t="s">
        <v>317</v>
      </c>
      <c r="E41" s="49" t="s">
        <v>770</v>
      </c>
      <c r="F41" s="52" t="s">
        <v>314</v>
      </c>
      <c r="G41" s="49" t="s">
        <v>315</v>
      </c>
      <c r="H41" s="52" t="s">
        <v>310</v>
      </c>
      <c r="I41" s="52" t="s">
        <v>311</v>
      </c>
      <c r="J41" s="49" t="s">
        <v>771</v>
      </c>
    </row>
    <row r="42" s="44" customFormat="1" ht="60.8" customHeight="1" spans="1:10">
      <c r="A42" s="51" t="s">
        <v>683</v>
      </c>
      <c r="B42" s="52" t="s">
        <v>748</v>
      </c>
      <c r="C42" s="52" t="s">
        <v>305</v>
      </c>
      <c r="D42" s="52" t="s">
        <v>322</v>
      </c>
      <c r="E42" s="49" t="s">
        <v>772</v>
      </c>
      <c r="F42" s="52" t="s">
        <v>314</v>
      </c>
      <c r="G42" s="49" t="s">
        <v>315</v>
      </c>
      <c r="H42" s="52" t="s">
        <v>310</v>
      </c>
      <c r="I42" s="52" t="s">
        <v>311</v>
      </c>
      <c r="J42" s="49" t="s">
        <v>773</v>
      </c>
    </row>
    <row r="43" s="44" customFormat="1" ht="60.8" customHeight="1" spans="1:10">
      <c r="A43" s="51" t="s">
        <v>683</v>
      </c>
      <c r="B43" s="52" t="s">
        <v>748</v>
      </c>
      <c r="C43" s="52" t="s">
        <v>325</v>
      </c>
      <c r="D43" s="52" t="s">
        <v>326</v>
      </c>
      <c r="E43" s="49" t="s">
        <v>774</v>
      </c>
      <c r="F43" s="52" t="s">
        <v>314</v>
      </c>
      <c r="G43" s="49" t="s">
        <v>775</v>
      </c>
      <c r="H43" s="52"/>
      <c r="I43" s="52" t="s">
        <v>329</v>
      </c>
      <c r="J43" s="49" t="s">
        <v>776</v>
      </c>
    </row>
    <row r="44" s="44" customFormat="1" ht="60.8" customHeight="1" spans="1:10">
      <c r="A44" s="51" t="s">
        <v>683</v>
      </c>
      <c r="B44" s="52" t="s">
        <v>748</v>
      </c>
      <c r="C44" s="52" t="s">
        <v>325</v>
      </c>
      <c r="D44" s="52" t="s">
        <v>326</v>
      </c>
      <c r="E44" s="49" t="s">
        <v>777</v>
      </c>
      <c r="F44" s="52" t="s">
        <v>314</v>
      </c>
      <c r="G44" s="49" t="s">
        <v>775</v>
      </c>
      <c r="H44" s="52"/>
      <c r="I44" s="52" t="s">
        <v>329</v>
      </c>
      <c r="J44" s="49" t="s">
        <v>778</v>
      </c>
    </row>
    <row r="45" s="44" customFormat="1" ht="60.8" customHeight="1" spans="1:10">
      <c r="A45" s="51" t="s">
        <v>683</v>
      </c>
      <c r="B45" s="52" t="s">
        <v>748</v>
      </c>
      <c r="C45" s="52" t="s">
        <v>325</v>
      </c>
      <c r="D45" s="52" t="s">
        <v>326</v>
      </c>
      <c r="E45" s="49" t="s">
        <v>779</v>
      </c>
      <c r="F45" s="52" t="s">
        <v>314</v>
      </c>
      <c r="G45" s="49" t="s">
        <v>775</v>
      </c>
      <c r="H45" s="52"/>
      <c r="I45" s="52" t="s">
        <v>329</v>
      </c>
      <c r="J45" s="49" t="s">
        <v>780</v>
      </c>
    </row>
    <row r="46" s="44" customFormat="1" ht="60.8" customHeight="1" spans="1:10">
      <c r="A46" s="51" t="s">
        <v>683</v>
      </c>
      <c r="B46" s="52" t="s">
        <v>748</v>
      </c>
      <c r="C46" s="52" t="s">
        <v>325</v>
      </c>
      <c r="D46" s="52" t="s">
        <v>326</v>
      </c>
      <c r="E46" s="49" t="s">
        <v>781</v>
      </c>
      <c r="F46" s="52" t="s">
        <v>314</v>
      </c>
      <c r="G46" s="49" t="s">
        <v>775</v>
      </c>
      <c r="H46" s="52"/>
      <c r="I46" s="52" t="s">
        <v>329</v>
      </c>
      <c r="J46" s="49" t="s">
        <v>782</v>
      </c>
    </row>
    <row r="47" s="44" customFormat="1" ht="60.8" customHeight="1" spans="1:10">
      <c r="A47" s="51" t="s">
        <v>683</v>
      </c>
      <c r="B47" s="52" t="s">
        <v>748</v>
      </c>
      <c r="C47" s="52" t="s">
        <v>334</v>
      </c>
      <c r="D47" s="52" t="s">
        <v>335</v>
      </c>
      <c r="E47" s="49" t="s">
        <v>783</v>
      </c>
      <c r="F47" s="52" t="s">
        <v>308</v>
      </c>
      <c r="G47" s="49" t="s">
        <v>445</v>
      </c>
      <c r="H47" s="52" t="s">
        <v>310</v>
      </c>
      <c r="I47" s="52" t="s">
        <v>311</v>
      </c>
      <c r="J47" s="49" t="s">
        <v>784</v>
      </c>
    </row>
    <row r="48" s="44" customFormat="1" ht="60.8" customHeight="1" spans="1:10">
      <c r="A48" s="51" t="s">
        <v>683</v>
      </c>
      <c r="B48" s="52" t="s">
        <v>748</v>
      </c>
      <c r="C48" s="52" t="s">
        <v>334</v>
      </c>
      <c r="D48" s="52" t="s">
        <v>335</v>
      </c>
      <c r="E48" s="49" t="s">
        <v>785</v>
      </c>
      <c r="F48" s="52" t="s">
        <v>308</v>
      </c>
      <c r="G48" s="49" t="s">
        <v>445</v>
      </c>
      <c r="H48" s="52" t="s">
        <v>310</v>
      </c>
      <c r="I48" s="52" t="s">
        <v>311</v>
      </c>
      <c r="J48" s="49" t="s">
        <v>786</v>
      </c>
    </row>
    <row r="49" s="44" customFormat="1" ht="60.8" customHeight="1" spans="1:10">
      <c r="A49" s="51" t="s">
        <v>690</v>
      </c>
      <c r="B49" s="52" t="s">
        <v>787</v>
      </c>
      <c r="C49" s="52" t="s">
        <v>305</v>
      </c>
      <c r="D49" s="52" t="s">
        <v>306</v>
      </c>
      <c r="E49" s="49" t="s">
        <v>788</v>
      </c>
      <c r="F49" s="52" t="s">
        <v>314</v>
      </c>
      <c r="G49" s="49" t="s">
        <v>789</v>
      </c>
      <c r="H49" s="52" t="s">
        <v>366</v>
      </c>
      <c r="I49" s="52" t="s">
        <v>311</v>
      </c>
      <c r="J49" s="49" t="s">
        <v>790</v>
      </c>
    </row>
    <row r="50" s="44" customFormat="1" ht="60.8" customHeight="1" spans="1:10">
      <c r="A50" s="51" t="s">
        <v>690</v>
      </c>
      <c r="B50" s="52" t="s">
        <v>787</v>
      </c>
      <c r="C50" s="52" t="s">
        <v>305</v>
      </c>
      <c r="D50" s="52" t="s">
        <v>317</v>
      </c>
      <c r="E50" s="49" t="s">
        <v>430</v>
      </c>
      <c r="F50" s="52" t="s">
        <v>314</v>
      </c>
      <c r="G50" s="49" t="s">
        <v>315</v>
      </c>
      <c r="H50" s="52" t="s">
        <v>310</v>
      </c>
      <c r="I50" s="52" t="s">
        <v>311</v>
      </c>
      <c r="J50" s="49" t="s">
        <v>791</v>
      </c>
    </row>
    <row r="51" s="44" customFormat="1" ht="60.8" customHeight="1" spans="1:10">
      <c r="A51" s="51" t="s">
        <v>690</v>
      </c>
      <c r="B51" s="52" t="s">
        <v>787</v>
      </c>
      <c r="C51" s="52" t="s">
        <v>305</v>
      </c>
      <c r="D51" s="52" t="s">
        <v>322</v>
      </c>
      <c r="E51" s="49" t="s">
        <v>792</v>
      </c>
      <c r="F51" s="52" t="s">
        <v>478</v>
      </c>
      <c r="G51" s="49" t="s">
        <v>133</v>
      </c>
      <c r="H51" s="52" t="s">
        <v>537</v>
      </c>
      <c r="I51" s="52" t="s">
        <v>311</v>
      </c>
      <c r="J51" s="49" t="s">
        <v>793</v>
      </c>
    </row>
    <row r="52" s="44" customFormat="1" ht="60.8" customHeight="1" spans="1:10">
      <c r="A52" s="51" t="s">
        <v>690</v>
      </c>
      <c r="B52" s="52" t="s">
        <v>787</v>
      </c>
      <c r="C52" s="52" t="s">
        <v>305</v>
      </c>
      <c r="D52" s="52" t="s">
        <v>322</v>
      </c>
      <c r="E52" s="49" t="s">
        <v>794</v>
      </c>
      <c r="F52" s="52" t="s">
        <v>314</v>
      </c>
      <c r="G52" s="49" t="s">
        <v>315</v>
      </c>
      <c r="H52" s="52" t="s">
        <v>310</v>
      </c>
      <c r="I52" s="52" t="s">
        <v>311</v>
      </c>
      <c r="J52" s="49" t="s">
        <v>795</v>
      </c>
    </row>
    <row r="53" s="44" customFormat="1" ht="60.8" customHeight="1" spans="1:10">
      <c r="A53" s="51" t="s">
        <v>690</v>
      </c>
      <c r="B53" s="52" t="s">
        <v>787</v>
      </c>
      <c r="C53" s="52" t="s">
        <v>325</v>
      </c>
      <c r="D53" s="52" t="s">
        <v>326</v>
      </c>
      <c r="E53" s="49" t="s">
        <v>796</v>
      </c>
      <c r="F53" s="52" t="s">
        <v>308</v>
      </c>
      <c r="G53" s="49" t="s">
        <v>710</v>
      </c>
      <c r="H53" s="52" t="s">
        <v>310</v>
      </c>
      <c r="I53" s="52" t="s">
        <v>311</v>
      </c>
      <c r="J53" s="49" t="s">
        <v>797</v>
      </c>
    </row>
    <row r="54" s="44" customFormat="1" ht="60.8" customHeight="1" spans="1:10">
      <c r="A54" s="51" t="s">
        <v>690</v>
      </c>
      <c r="B54" s="52" t="s">
        <v>787</v>
      </c>
      <c r="C54" s="52" t="s">
        <v>334</v>
      </c>
      <c r="D54" s="52" t="s">
        <v>335</v>
      </c>
      <c r="E54" s="49" t="s">
        <v>783</v>
      </c>
      <c r="F54" s="52" t="s">
        <v>308</v>
      </c>
      <c r="G54" s="49" t="s">
        <v>445</v>
      </c>
      <c r="H54" s="52" t="s">
        <v>310</v>
      </c>
      <c r="I54" s="52" t="s">
        <v>311</v>
      </c>
      <c r="J54" s="49" t="s">
        <v>798</v>
      </c>
    </row>
    <row r="55" s="44" customFormat="1" ht="60.8" customHeight="1" spans="1:10">
      <c r="A55" s="51" t="s">
        <v>686</v>
      </c>
      <c r="B55" s="52" t="s">
        <v>799</v>
      </c>
      <c r="C55" s="52" t="s">
        <v>305</v>
      </c>
      <c r="D55" s="52" t="s">
        <v>306</v>
      </c>
      <c r="E55" s="49" t="s">
        <v>800</v>
      </c>
      <c r="F55" s="52" t="s">
        <v>308</v>
      </c>
      <c r="G55" s="49" t="s">
        <v>309</v>
      </c>
      <c r="H55" s="52" t="s">
        <v>310</v>
      </c>
      <c r="I55" s="52" t="s">
        <v>311</v>
      </c>
      <c r="J55" s="49" t="s">
        <v>801</v>
      </c>
    </row>
    <row r="56" s="44" customFormat="1" ht="60.8" customHeight="1" spans="1:10">
      <c r="A56" s="51" t="s">
        <v>686</v>
      </c>
      <c r="B56" s="52" t="s">
        <v>799</v>
      </c>
      <c r="C56" s="52" t="s">
        <v>305</v>
      </c>
      <c r="D56" s="52" t="s">
        <v>306</v>
      </c>
      <c r="E56" s="49" t="s">
        <v>802</v>
      </c>
      <c r="F56" s="52" t="s">
        <v>308</v>
      </c>
      <c r="G56" s="49" t="s">
        <v>710</v>
      </c>
      <c r="H56" s="52" t="s">
        <v>310</v>
      </c>
      <c r="I56" s="52" t="s">
        <v>311</v>
      </c>
      <c r="J56" s="49" t="s">
        <v>803</v>
      </c>
    </row>
    <row r="57" s="44" customFormat="1" ht="60.8" customHeight="1" spans="1:10">
      <c r="A57" s="51" t="s">
        <v>686</v>
      </c>
      <c r="B57" s="52" t="s">
        <v>799</v>
      </c>
      <c r="C57" s="52" t="s">
        <v>305</v>
      </c>
      <c r="D57" s="52" t="s">
        <v>306</v>
      </c>
      <c r="E57" s="49" t="s">
        <v>804</v>
      </c>
      <c r="F57" s="52" t="s">
        <v>308</v>
      </c>
      <c r="G57" s="49" t="s">
        <v>309</v>
      </c>
      <c r="H57" s="52" t="s">
        <v>310</v>
      </c>
      <c r="I57" s="52" t="s">
        <v>311</v>
      </c>
      <c r="J57" s="49" t="s">
        <v>805</v>
      </c>
    </row>
    <row r="58" s="44" customFormat="1" ht="60.8" customHeight="1" spans="1:10">
      <c r="A58" s="51" t="s">
        <v>686</v>
      </c>
      <c r="B58" s="52" t="s">
        <v>799</v>
      </c>
      <c r="C58" s="52" t="s">
        <v>305</v>
      </c>
      <c r="D58" s="52" t="s">
        <v>306</v>
      </c>
      <c r="E58" s="49" t="s">
        <v>806</v>
      </c>
      <c r="F58" s="52" t="s">
        <v>308</v>
      </c>
      <c r="G58" s="49" t="s">
        <v>130</v>
      </c>
      <c r="H58" s="52" t="s">
        <v>470</v>
      </c>
      <c r="I58" s="52" t="s">
        <v>311</v>
      </c>
      <c r="J58" s="49" t="s">
        <v>807</v>
      </c>
    </row>
    <row r="59" s="44" customFormat="1" ht="60.8" customHeight="1" spans="1:10">
      <c r="A59" s="51" t="s">
        <v>686</v>
      </c>
      <c r="B59" s="52" t="s">
        <v>799</v>
      </c>
      <c r="C59" s="52" t="s">
        <v>305</v>
      </c>
      <c r="D59" s="52" t="s">
        <v>306</v>
      </c>
      <c r="E59" s="49" t="s">
        <v>472</v>
      </c>
      <c r="F59" s="52" t="s">
        <v>314</v>
      </c>
      <c r="G59" s="49" t="s">
        <v>315</v>
      </c>
      <c r="H59" s="52" t="s">
        <v>310</v>
      </c>
      <c r="I59" s="52" t="s">
        <v>311</v>
      </c>
      <c r="J59" s="49" t="s">
        <v>808</v>
      </c>
    </row>
    <row r="60" s="44" customFormat="1" ht="60.8" customHeight="1" spans="1:10">
      <c r="A60" s="51" t="s">
        <v>686</v>
      </c>
      <c r="B60" s="52" t="s">
        <v>799</v>
      </c>
      <c r="C60" s="52" t="s">
        <v>305</v>
      </c>
      <c r="D60" s="52" t="s">
        <v>306</v>
      </c>
      <c r="E60" s="49" t="s">
        <v>809</v>
      </c>
      <c r="F60" s="52" t="s">
        <v>308</v>
      </c>
      <c r="G60" s="49" t="s">
        <v>810</v>
      </c>
      <c r="H60" s="52" t="s">
        <v>366</v>
      </c>
      <c r="I60" s="52" t="s">
        <v>311</v>
      </c>
      <c r="J60" s="49" t="s">
        <v>811</v>
      </c>
    </row>
    <row r="61" s="44" customFormat="1" ht="60.8" customHeight="1" spans="1:10">
      <c r="A61" s="51" t="s">
        <v>686</v>
      </c>
      <c r="B61" s="52" t="s">
        <v>799</v>
      </c>
      <c r="C61" s="52" t="s">
        <v>305</v>
      </c>
      <c r="D61" s="52" t="s">
        <v>306</v>
      </c>
      <c r="E61" s="49" t="s">
        <v>812</v>
      </c>
      <c r="F61" s="52" t="s">
        <v>314</v>
      </c>
      <c r="G61" s="49" t="s">
        <v>357</v>
      </c>
      <c r="H61" s="52" t="s">
        <v>547</v>
      </c>
      <c r="I61" s="52" t="s">
        <v>311</v>
      </c>
      <c r="J61" s="49" t="s">
        <v>813</v>
      </c>
    </row>
    <row r="62" s="44" customFormat="1" ht="60.8" customHeight="1" spans="1:10">
      <c r="A62" s="51" t="s">
        <v>686</v>
      </c>
      <c r="B62" s="52" t="s">
        <v>799</v>
      </c>
      <c r="C62" s="52" t="s">
        <v>305</v>
      </c>
      <c r="D62" s="52" t="s">
        <v>306</v>
      </c>
      <c r="E62" s="49" t="s">
        <v>814</v>
      </c>
      <c r="F62" s="52" t="s">
        <v>314</v>
      </c>
      <c r="G62" s="49" t="s">
        <v>131</v>
      </c>
      <c r="H62" s="52" t="s">
        <v>559</v>
      </c>
      <c r="I62" s="52" t="s">
        <v>311</v>
      </c>
      <c r="J62" s="49" t="s">
        <v>815</v>
      </c>
    </row>
    <row r="63" s="44" customFormat="1" ht="60.8" customHeight="1" spans="1:10">
      <c r="A63" s="51" t="s">
        <v>686</v>
      </c>
      <c r="B63" s="52" t="s">
        <v>799</v>
      </c>
      <c r="C63" s="52" t="s">
        <v>305</v>
      </c>
      <c r="D63" s="52" t="s">
        <v>317</v>
      </c>
      <c r="E63" s="49" t="s">
        <v>816</v>
      </c>
      <c r="F63" s="52" t="s">
        <v>314</v>
      </c>
      <c r="G63" s="49" t="s">
        <v>315</v>
      </c>
      <c r="H63" s="52" t="s">
        <v>310</v>
      </c>
      <c r="I63" s="52" t="s">
        <v>311</v>
      </c>
      <c r="J63" s="49" t="s">
        <v>817</v>
      </c>
    </row>
    <row r="64" s="44" customFormat="1" ht="60.8" customHeight="1" spans="1:10">
      <c r="A64" s="51" t="s">
        <v>686</v>
      </c>
      <c r="B64" s="52" t="s">
        <v>799</v>
      </c>
      <c r="C64" s="52" t="s">
        <v>305</v>
      </c>
      <c r="D64" s="52" t="s">
        <v>317</v>
      </c>
      <c r="E64" s="49" t="s">
        <v>818</v>
      </c>
      <c r="F64" s="52" t="s">
        <v>308</v>
      </c>
      <c r="G64" s="49" t="s">
        <v>445</v>
      </c>
      <c r="H64" s="52" t="s">
        <v>310</v>
      </c>
      <c r="I64" s="52" t="s">
        <v>311</v>
      </c>
      <c r="J64" s="49" t="s">
        <v>819</v>
      </c>
    </row>
    <row r="65" s="44" customFormat="1" ht="60.8" customHeight="1" spans="1:10">
      <c r="A65" s="51" t="s">
        <v>686</v>
      </c>
      <c r="B65" s="52" t="s">
        <v>799</v>
      </c>
      <c r="C65" s="52" t="s">
        <v>305</v>
      </c>
      <c r="D65" s="52" t="s">
        <v>317</v>
      </c>
      <c r="E65" s="49" t="s">
        <v>820</v>
      </c>
      <c r="F65" s="52" t="s">
        <v>308</v>
      </c>
      <c r="G65" s="49" t="s">
        <v>705</v>
      </c>
      <c r="H65" s="52" t="s">
        <v>310</v>
      </c>
      <c r="I65" s="52" t="s">
        <v>311</v>
      </c>
      <c r="J65" s="49" t="s">
        <v>821</v>
      </c>
    </row>
    <row r="66" s="44" customFormat="1" ht="60.8" customHeight="1" spans="1:10">
      <c r="A66" s="51" t="s">
        <v>686</v>
      </c>
      <c r="B66" s="52" t="s">
        <v>799</v>
      </c>
      <c r="C66" s="52" t="s">
        <v>305</v>
      </c>
      <c r="D66" s="52" t="s">
        <v>322</v>
      </c>
      <c r="E66" s="49" t="s">
        <v>477</v>
      </c>
      <c r="F66" s="52" t="s">
        <v>478</v>
      </c>
      <c r="G66" s="49" t="s">
        <v>479</v>
      </c>
      <c r="H66" s="52" t="s">
        <v>822</v>
      </c>
      <c r="I66" s="52" t="s">
        <v>311</v>
      </c>
      <c r="J66" s="49" t="s">
        <v>823</v>
      </c>
    </row>
    <row r="67" s="44" customFormat="1" ht="60.8" customHeight="1" spans="1:10">
      <c r="A67" s="51" t="s">
        <v>686</v>
      </c>
      <c r="B67" s="52" t="s">
        <v>799</v>
      </c>
      <c r="C67" s="52" t="s">
        <v>325</v>
      </c>
      <c r="D67" s="52" t="s">
        <v>326</v>
      </c>
      <c r="E67" s="49" t="s">
        <v>824</v>
      </c>
      <c r="F67" s="52" t="s">
        <v>314</v>
      </c>
      <c r="G67" s="49" t="s">
        <v>825</v>
      </c>
      <c r="H67" s="52"/>
      <c r="I67" s="52" t="s">
        <v>329</v>
      </c>
      <c r="J67" s="49" t="s">
        <v>826</v>
      </c>
    </row>
    <row r="68" s="44" customFormat="1" ht="60.8" customHeight="1" spans="1:10">
      <c r="A68" s="51" t="s">
        <v>686</v>
      </c>
      <c r="B68" s="52" t="s">
        <v>799</v>
      </c>
      <c r="C68" s="52" t="s">
        <v>325</v>
      </c>
      <c r="D68" s="52" t="s">
        <v>326</v>
      </c>
      <c r="E68" s="49" t="s">
        <v>827</v>
      </c>
      <c r="F68" s="52" t="s">
        <v>314</v>
      </c>
      <c r="G68" s="49" t="s">
        <v>828</v>
      </c>
      <c r="H68" s="52"/>
      <c r="I68" s="52" t="s">
        <v>329</v>
      </c>
      <c r="J68" s="49" t="s">
        <v>829</v>
      </c>
    </row>
    <row r="69" s="44" customFormat="1" ht="60.8" customHeight="1" spans="1:10">
      <c r="A69" s="51" t="s">
        <v>686</v>
      </c>
      <c r="B69" s="52" t="s">
        <v>799</v>
      </c>
      <c r="C69" s="52" t="s">
        <v>334</v>
      </c>
      <c r="D69" s="52" t="s">
        <v>335</v>
      </c>
      <c r="E69" s="49" t="s">
        <v>830</v>
      </c>
      <c r="F69" s="52" t="s">
        <v>308</v>
      </c>
      <c r="G69" s="49" t="s">
        <v>445</v>
      </c>
      <c r="H69" s="52" t="s">
        <v>310</v>
      </c>
      <c r="I69" s="52" t="s">
        <v>311</v>
      </c>
      <c r="J69" s="49" t="s">
        <v>831</v>
      </c>
    </row>
    <row r="70" s="44" customFormat="1" ht="60.8" customHeight="1" spans="1:10">
      <c r="A70" s="51" t="s">
        <v>687</v>
      </c>
      <c r="B70" s="52" t="s">
        <v>832</v>
      </c>
      <c r="C70" s="52" t="s">
        <v>305</v>
      </c>
      <c r="D70" s="52" t="s">
        <v>306</v>
      </c>
      <c r="E70" s="49" t="s">
        <v>833</v>
      </c>
      <c r="F70" s="52" t="s">
        <v>314</v>
      </c>
      <c r="G70" s="49" t="s">
        <v>315</v>
      </c>
      <c r="H70" s="52" t="s">
        <v>310</v>
      </c>
      <c r="I70" s="52" t="s">
        <v>311</v>
      </c>
      <c r="J70" s="49" t="s">
        <v>834</v>
      </c>
    </row>
    <row r="71" s="44" customFormat="1" ht="60.8" customHeight="1" spans="1:10">
      <c r="A71" s="51" t="s">
        <v>687</v>
      </c>
      <c r="B71" s="52" t="s">
        <v>832</v>
      </c>
      <c r="C71" s="52" t="s">
        <v>305</v>
      </c>
      <c r="D71" s="52" t="s">
        <v>306</v>
      </c>
      <c r="E71" s="49" t="s">
        <v>835</v>
      </c>
      <c r="F71" s="52" t="s">
        <v>314</v>
      </c>
      <c r="G71" s="49" t="s">
        <v>315</v>
      </c>
      <c r="H71" s="52" t="s">
        <v>310</v>
      </c>
      <c r="I71" s="52" t="s">
        <v>311</v>
      </c>
      <c r="J71" s="49" t="s">
        <v>836</v>
      </c>
    </row>
    <row r="72" s="44" customFormat="1" ht="60.8" customHeight="1" spans="1:10">
      <c r="A72" s="51" t="s">
        <v>687</v>
      </c>
      <c r="B72" s="52" t="s">
        <v>832</v>
      </c>
      <c r="C72" s="52" t="s">
        <v>325</v>
      </c>
      <c r="D72" s="52" t="s">
        <v>837</v>
      </c>
      <c r="E72" s="49" t="s">
        <v>838</v>
      </c>
      <c r="F72" s="52" t="s">
        <v>314</v>
      </c>
      <c r="G72" s="49" t="s">
        <v>839</v>
      </c>
      <c r="H72" s="52"/>
      <c r="I72" s="52" t="s">
        <v>329</v>
      </c>
      <c r="J72" s="49" t="s">
        <v>840</v>
      </c>
    </row>
    <row r="73" s="44" customFormat="1" ht="60.8" customHeight="1" spans="1:10">
      <c r="A73" s="51" t="s">
        <v>687</v>
      </c>
      <c r="B73" s="52" t="s">
        <v>832</v>
      </c>
      <c r="C73" s="52" t="s">
        <v>325</v>
      </c>
      <c r="D73" s="52" t="s">
        <v>326</v>
      </c>
      <c r="E73" s="49" t="s">
        <v>841</v>
      </c>
      <c r="F73" s="52" t="s">
        <v>308</v>
      </c>
      <c r="G73" s="49" t="s">
        <v>431</v>
      </c>
      <c r="H73" s="52" t="s">
        <v>310</v>
      </c>
      <c r="I73" s="52" t="s">
        <v>311</v>
      </c>
      <c r="J73" s="49" t="s">
        <v>842</v>
      </c>
    </row>
    <row r="74" s="44" customFormat="1" ht="60.8" customHeight="1" spans="1:10">
      <c r="A74" s="51" t="s">
        <v>687</v>
      </c>
      <c r="B74" s="52" t="s">
        <v>832</v>
      </c>
      <c r="C74" s="52" t="s">
        <v>325</v>
      </c>
      <c r="D74" s="52" t="s">
        <v>326</v>
      </c>
      <c r="E74" s="49" t="s">
        <v>843</v>
      </c>
      <c r="F74" s="52" t="s">
        <v>308</v>
      </c>
      <c r="G74" s="49" t="s">
        <v>431</v>
      </c>
      <c r="H74" s="52" t="s">
        <v>310</v>
      </c>
      <c r="I74" s="52" t="s">
        <v>311</v>
      </c>
      <c r="J74" s="49" t="s">
        <v>844</v>
      </c>
    </row>
    <row r="75" s="44" customFormat="1" ht="60.8" customHeight="1" spans="1:10">
      <c r="A75" s="51" t="s">
        <v>687</v>
      </c>
      <c r="B75" s="52" t="s">
        <v>832</v>
      </c>
      <c r="C75" s="52" t="s">
        <v>325</v>
      </c>
      <c r="D75" s="52" t="s">
        <v>326</v>
      </c>
      <c r="E75" s="49" t="s">
        <v>845</v>
      </c>
      <c r="F75" s="52" t="s">
        <v>308</v>
      </c>
      <c r="G75" s="49" t="s">
        <v>846</v>
      </c>
      <c r="H75" s="52" t="s">
        <v>366</v>
      </c>
      <c r="I75" s="52" t="s">
        <v>311</v>
      </c>
      <c r="J75" s="49" t="s">
        <v>847</v>
      </c>
    </row>
    <row r="76" s="44" customFormat="1" ht="60.8" customHeight="1" spans="1:10">
      <c r="A76" s="51" t="s">
        <v>687</v>
      </c>
      <c r="B76" s="52" t="s">
        <v>832</v>
      </c>
      <c r="C76" s="52" t="s">
        <v>325</v>
      </c>
      <c r="D76" s="52" t="s">
        <v>345</v>
      </c>
      <c r="E76" s="49" t="s">
        <v>848</v>
      </c>
      <c r="F76" s="52" t="s">
        <v>308</v>
      </c>
      <c r="G76" s="49" t="s">
        <v>309</v>
      </c>
      <c r="H76" s="52" t="s">
        <v>310</v>
      </c>
      <c r="I76" s="52" t="s">
        <v>311</v>
      </c>
      <c r="J76" s="49" t="s">
        <v>849</v>
      </c>
    </row>
    <row r="77" s="44" customFormat="1" ht="60.8" customHeight="1" spans="1:10">
      <c r="A77" s="51" t="s">
        <v>687</v>
      </c>
      <c r="B77" s="52" t="s">
        <v>832</v>
      </c>
      <c r="C77" s="52" t="s">
        <v>325</v>
      </c>
      <c r="D77" s="52" t="s">
        <v>345</v>
      </c>
      <c r="E77" s="49" t="s">
        <v>850</v>
      </c>
      <c r="F77" s="52" t="s">
        <v>314</v>
      </c>
      <c r="G77" s="49" t="s">
        <v>851</v>
      </c>
      <c r="H77" s="52"/>
      <c r="I77" s="52" t="s">
        <v>329</v>
      </c>
      <c r="J77" s="49" t="s">
        <v>852</v>
      </c>
    </row>
    <row r="78" s="44" customFormat="1" ht="60.8" customHeight="1" spans="1:10">
      <c r="A78" s="51" t="s">
        <v>687</v>
      </c>
      <c r="B78" s="52" t="s">
        <v>832</v>
      </c>
      <c r="C78" s="52" t="s">
        <v>334</v>
      </c>
      <c r="D78" s="52" t="s">
        <v>335</v>
      </c>
      <c r="E78" s="49" t="s">
        <v>853</v>
      </c>
      <c r="F78" s="52" t="s">
        <v>308</v>
      </c>
      <c r="G78" s="49" t="s">
        <v>445</v>
      </c>
      <c r="H78" s="52" t="s">
        <v>310</v>
      </c>
      <c r="I78" s="52" t="s">
        <v>311</v>
      </c>
      <c r="J78" s="49" t="s">
        <v>747</v>
      </c>
    </row>
    <row r="79" s="44" customFormat="1" ht="60.8" customHeight="1" spans="1:10">
      <c r="A79" s="51" t="s">
        <v>689</v>
      </c>
      <c r="B79" s="52" t="s">
        <v>854</v>
      </c>
      <c r="C79" s="52" t="s">
        <v>305</v>
      </c>
      <c r="D79" s="52" t="s">
        <v>306</v>
      </c>
      <c r="E79" s="49" t="s">
        <v>855</v>
      </c>
      <c r="F79" s="52" t="s">
        <v>308</v>
      </c>
      <c r="G79" s="49" t="s">
        <v>856</v>
      </c>
      <c r="H79" s="52" t="s">
        <v>362</v>
      </c>
      <c r="I79" s="52" t="s">
        <v>311</v>
      </c>
      <c r="J79" s="49" t="s">
        <v>857</v>
      </c>
    </row>
    <row r="80" s="44" customFormat="1" ht="60.8" customHeight="1" spans="1:10">
      <c r="A80" s="51" t="s">
        <v>689</v>
      </c>
      <c r="B80" s="52" t="s">
        <v>854</v>
      </c>
      <c r="C80" s="52" t="s">
        <v>305</v>
      </c>
      <c r="D80" s="52" t="s">
        <v>306</v>
      </c>
      <c r="E80" s="49" t="s">
        <v>858</v>
      </c>
      <c r="F80" s="52" t="s">
        <v>308</v>
      </c>
      <c r="G80" s="49" t="s">
        <v>859</v>
      </c>
      <c r="H80" s="52" t="s">
        <v>362</v>
      </c>
      <c r="I80" s="52" t="s">
        <v>311</v>
      </c>
      <c r="J80" s="49" t="s">
        <v>860</v>
      </c>
    </row>
    <row r="81" s="44" customFormat="1" ht="60.8" customHeight="1" spans="1:10">
      <c r="A81" s="51" t="s">
        <v>689</v>
      </c>
      <c r="B81" s="52" t="s">
        <v>854</v>
      </c>
      <c r="C81" s="52" t="s">
        <v>305</v>
      </c>
      <c r="D81" s="52" t="s">
        <v>306</v>
      </c>
      <c r="E81" s="49" t="s">
        <v>861</v>
      </c>
      <c r="F81" s="52" t="s">
        <v>308</v>
      </c>
      <c r="G81" s="49" t="s">
        <v>500</v>
      </c>
      <c r="H81" s="52" t="s">
        <v>366</v>
      </c>
      <c r="I81" s="52" t="s">
        <v>311</v>
      </c>
      <c r="J81" s="49" t="s">
        <v>862</v>
      </c>
    </row>
    <row r="82" s="44" customFormat="1" ht="60.8" customHeight="1" spans="1:10">
      <c r="A82" s="51" t="s">
        <v>689</v>
      </c>
      <c r="B82" s="52" t="s">
        <v>854</v>
      </c>
      <c r="C82" s="52" t="s">
        <v>305</v>
      </c>
      <c r="D82" s="52" t="s">
        <v>306</v>
      </c>
      <c r="E82" s="49" t="s">
        <v>863</v>
      </c>
      <c r="F82" s="52" t="s">
        <v>308</v>
      </c>
      <c r="G82" s="49" t="s">
        <v>864</v>
      </c>
      <c r="H82" s="52" t="s">
        <v>366</v>
      </c>
      <c r="I82" s="52" t="s">
        <v>311</v>
      </c>
      <c r="J82" s="49" t="s">
        <v>865</v>
      </c>
    </row>
    <row r="83" s="44" customFormat="1" ht="60.8" customHeight="1" spans="1:10">
      <c r="A83" s="51" t="s">
        <v>689</v>
      </c>
      <c r="B83" s="52" t="s">
        <v>854</v>
      </c>
      <c r="C83" s="52" t="s">
        <v>305</v>
      </c>
      <c r="D83" s="52" t="s">
        <v>306</v>
      </c>
      <c r="E83" s="49" t="s">
        <v>866</v>
      </c>
      <c r="F83" s="52" t="s">
        <v>308</v>
      </c>
      <c r="G83" s="49" t="s">
        <v>867</v>
      </c>
      <c r="H83" s="52" t="s">
        <v>366</v>
      </c>
      <c r="I83" s="52" t="s">
        <v>311</v>
      </c>
      <c r="J83" s="49" t="s">
        <v>868</v>
      </c>
    </row>
    <row r="84" s="44" customFormat="1" ht="60.8" customHeight="1" spans="1:10">
      <c r="A84" s="51" t="s">
        <v>689</v>
      </c>
      <c r="B84" s="52" t="s">
        <v>854</v>
      </c>
      <c r="C84" s="52" t="s">
        <v>305</v>
      </c>
      <c r="D84" s="52" t="s">
        <v>306</v>
      </c>
      <c r="E84" s="49" t="s">
        <v>869</v>
      </c>
      <c r="F84" s="52" t="s">
        <v>308</v>
      </c>
      <c r="G84" s="49" t="s">
        <v>870</v>
      </c>
      <c r="H84" s="52" t="s">
        <v>366</v>
      </c>
      <c r="I84" s="52" t="s">
        <v>311</v>
      </c>
      <c r="J84" s="49" t="s">
        <v>871</v>
      </c>
    </row>
    <row r="85" s="44" customFormat="1" ht="60.8" customHeight="1" spans="1:10">
      <c r="A85" s="51" t="s">
        <v>689</v>
      </c>
      <c r="B85" s="52" t="s">
        <v>854</v>
      </c>
      <c r="C85" s="52" t="s">
        <v>305</v>
      </c>
      <c r="D85" s="52" t="s">
        <v>306</v>
      </c>
      <c r="E85" s="49" t="s">
        <v>370</v>
      </c>
      <c r="F85" s="52" t="s">
        <v>308</v>
      </c>
      <c r="G85" s="49" t="s">
        <v>750</v>
      </c>
      <c r="H85" s="52" t="s">
        <v>366</v>
      </c>
      <c r="I85" s="52" t="s">
        <v>311</v>
      </c>
      <c r="J85" s="49" t="s">
        <v>373</v>
      </c>
    </row>
    <row r="86" s="44" customFormat="1" ht="60.8" customHeight="1" spans="1:10">
      <c r="A86" s="51" t="s">
        <v>689</v>
      </c>
      <c r="B86" s="52" t="s">
        <v>854</v>
      </c>
      <c r="C86" s="52" t="s">
        <v>305</v>
      </c>
      <c r="D86" s="52" t="s">
        <v>306</v>
      </c>
      <c r="E86" s="49" t="s">
        <v>872</v>
      </c>
      <c r="F86" s="52" t="s">
        <v>308</v>
      </c>
      <c r="G86" s="49" t="s">
        <v>873</v>
      </c>
      <c r="H86" s="52" t="s">
        <v>366</v>
      </c>
      <c r="I86" s="52" t="s">
        <v>311</v>
      </c>
      <c r="J86" s="49" t="s">
        <v>874</v>
      </c>
    </row>
    <row r="87" s="44" customFormat="1" ht="60.8" customHeight="1" spans="1:10">
      <c r="A87" s="51" t="s">
        <v>689</v>
      </c>
      <c r="B87" s="52" t="s">
        <v>854</v>
      </c>
      <c r="C87" s="52" t="s">
        <v>305</v>
      </c>
      <c r="D87" s="52" t="s">
        <v>306</v>
      </c>
      <c r="E87" s="49" t="s">
        <v>875</v>
      </c>
      <c r="F87" s="52" t="s">
        <v>308</v>
      </c>
      <c r="G87" s="49" t="s">
        <v>876</v>
      </c>
      <c r="H87" s="52" t="s">
        <v>366</v>
      </c>
      <c r="I87" s="52" t="s">
        <v>311</v>
      </c>
      <c r="J87" s="49" t="s">
        <v>877</v>
      </c>
    </row>
    <row r="88" s="44" customFormat="1" ht="60.8" customHeight="1" spans="1:10">
      <c r="A88" s="51" t="s">
        <v>689</v>
      </c>
      <c r="B88" s="52" t="s">
        <v>854</v>
      </c>
      <c r="C88" s="52" t="s">
        <v>305</v>
      </c>
      <c r="D88" s="52" t="s">
        <v>306</v>
      </c>
      <c r="E88" s="49" t="s">
        <v>878</v>
      </c>
      <c r="F88" s="52" t="s">
        <v>308</v>
      </c>
      <c r="G88" s="49" t="s">
        <v>879</v>
      </c>
      <c r="H88" s="52" t="s">
        <v>354</v>
      </c>
      <c r="I88" s="52" t="s">
        <v>311</v>
      </c>
      <c r="J88" s="49" t="s">
        <v>880</v>
      </c>
    </row>
    <row r="89" s="44" customFormat="1" ht="60.8" customHeight="1" spans="1:10">
      <c r="A89" s="51" t="s">
        <v>689</v>
      </c>
      <c r="B89" s="52" t="s">
        <v>854</v>
      </c>
      <c r="C89" s="52" t="s">
        <v>305</v>
      </c>
      <c r="D89" s="52" t="s">
        <v>306</v>
      </c>
      <c r="E89" s="49" t="s">
        <v>881</v>
      </c>
      <c r="F89" s="52" t="s">
        <v>308</v>
      </c>
      <c r="G89" s="49" t="s">
        <v>315</v>
      </c>
      <c r="H89" s="52" t="s">
        <v>354</v>
      </c>
      <c r="I89" s="52" t="s">
        <v>311</v>
      </c>
      <c r="J89" s="49" t="s">
        <v>882</v>
      </c>
    </row>
    <row r="90" s="44" customFormat="1" ht="60.8" customHeight="1" spans="1:10">
      <c r="A90" s="51" t="s">
        <v>689</v>
      </c>
      <c r="B90" s="52" t="s">
        <v>854</v>
      </c>
      <c r="C90" s="52" t="s">
        <v>305</v>
      </c>
      <c r="D90" s="52" t="s">
        <v>306</v>
      </c>
      <c r="E90" s="49" t="s">
        <v>883</v>
      </c>
      <c r="F90" s="52" t="s">
        <v>308</v>
      </c>
      <c r="G90" s="49" t="s">
        <v>500</v>
      </c>
      <c r="H90" s="52" t="s">
        <v>310</v>
      </c>
      <c r="I90" s="52" t="s">
        <v>311</v>
      </c>
      <c r="J90" s="49" t="s">
        <v>884</v>
      </c>
    </row>
    <row r="91" s="44" customFormat="1" ht="60.8" customHeight="1" spans="1:10">
      <c r="A91" s="51" t="s">
        <v>689</v>
      </c>
      <c r="B91" s="52" t="s">
        <v>854</v>
      </c>
      <c r="C91" s="52" t="s">
        <v>305</v>
      </c>
      <c r="D91" s="52" t="s">
        <v>306</v>
      </c>
      <c r="E91" s="49" t="s">
        <v>885</v>
      </c>
      <c r="F91" s="52" t="s">
        <v>314</v>
      </c>
      <c r="G91" s="49" t="s">
        <v>315</v>
      </c>
      <c r="H91" s="52" t="s">
        <v>310</v>
      </c>
      <c r="I91" s="52" t="s">
        <v>311</v>
      </c>
      <c r="J91" s="49" t="s">
        <v>886</v>
      </c>
    </row>
    <row r="92" s="44" customFormat="1" ht="60.8" customHeight="1" spans="1:10">
      <c r="A92" s="51" t="s">
        <v>689</v>
      </c>
      <c r="B92" s="52" t="s">
        <v>854</v>
      </c>
      <c r="C92" s="52" t="s">
        <v>305</v>
      </c>
      <c r="D92" s="52" t="s">
        <v>306</v>
      </c>
      <c r="E92" s="49" t="s">
        <v>887</v>
      </c>
      <c r="F92" s="52" t="s">
        <v>308</v>
      </c>
      <c r="G92" s="49" t="s">
        <v>379</v>
      </c>
      <c r="H92" s="52" t="s">
        <v>310</v>
      </c>
      <c r="I92" s="52" t="s">
        <v>311</v>
      </c>
      <c r="J92" s="49" t="s">
        <v>888</v>
      </c>
    </row>
    <row r="93" s="44" customFormat="1" ht="60.8" customHeight="1" spans="1:10">
      <c r="A93" s="51" t="s">
        <v>689</v>
      </c>
      <c r="B93" s="52" t="s">
        <v>854</v>
      </c>
      <c r="C93" s="52" t="s">
        <v>305</v>
      </c>
      <c r="D93" s="52" t="s">
        <v>306</v>
      </c>
      <c r="E93" s="49" t="s">
        <v>889</v>
      </c>
      <c r="F93" s="52" t="s">
        <v>308</v>
      </c>
      <c r="G93" s="49" t="s">
        <v>129</v>
      </c>
      <c r="H93" s="52" t="s">
        <v>383</v>
      </c>
      <c r="I93" s="52" t="s">
        <v>311</v>
      </c>
      <c r="J93" s="49" t="s">
        <v>890</v>
      </c>
    </row>
    <row r="94" s="44" customFormat="1" ht="60.8" customHeight="1" spans="1:10">
      <c r="A94" s="51" t="s">
        <v>689</v>
      </c>
      <c r="B94" s="52" t="s">
        <v>854</v>
      </c>
      <c r="C94" s="52" t="s">
        <v>305</v>
      </c>
      <c r="D94" s="52" t="s">
        <v>306</v>
      </c>
      <c r="E94" s="49" t="s">
        <v>891</v>
      </c>
      <c r="F94" s="52" t="s">
        <v>308</v>
      </c>
      <c r="G94" s="49" t="s">
        <v>603</v>
      </c>
      <c r="H94" s="52" t="s">
        <v>354</v>
      </c>
      <c r="I94" s="52" t="s">
        <v>311</v>
      </c>
      <c r="J94" s="49" t="s">
        <v>892</v>
      </c>
    </row>
    <row r="95" s="44" customFormat="1" ht="60.8" customHeight="1" spans="1:10">
      <c r="A95" s="51" t="s">
        <v>689</v>
      </c>
      <c r="B95" s="52" t="s">
        <v>854</v>
      </c>
      <c r="C95" s="52" t="s">
        <v>305</v>
      </c>
      <c r="D95" s="52" t="s">
        <v>306</v>
      </c>
      <c r="E95" s="49" t="s">
        <v>893</v>
      </c>
      <c r="F95" s="52" t="s">
        <v>308</v>
      </c>
      <c r="G95" s="49" t="s">
        <v>342</v>
      </c>
      <c r="H95" s="52" t="s">
        <v>372</v>
      </c>
      <c r="I95" s="52" t="s">
        <v>311</v>
      </c>
      <c r="J95" s="49" t="s">
        <v>894</v>
      </c>
    </row>
    <row r="96" s="44" customFormat="1" ht="60.8" customHeight="1" spans="1:10">
      <c r="A96" s="51" t="s">
        <v>689</v>
      </c>
      <c r="B96" s="52" t="s">
        <v>854</v>
      </c>
      <c r="C96" s="52" t="s">
        <v>305</v>
      </c>
      <c r="D96" s="52" t="s">
        <v>306</v>
      </c>
      <c r="E96" s="49" t="s">
        <v>895</v>
      </c>
      <c r="F96" s="52" t="s">
        <v>308</v>
      </c>
      <c r="G96" s="49" t="s">
        <v>896</v>
      </c>
      <c r="H96" s="52" t="s">
        <v>366</v>
      </c>
      <c r="I96" s="52" t="s">
        <v>311</v>
      </c>
      <c r="J96" s="49" t="s">
        <v>897</v>
      </c>
    </row>
    <row r="97" s="44" customFormat="1" ht="60.8" customHeight="1" spans="1:10">
      <c r="A97" s="51" t="s">
        <v>689</v>
      </c>
      <c r="B97" s="52" t="s">
        <v>854</v>
      </c>
      <c r="C97" s="52" t="s">
        <v>305</v>
      </c>
      <c r="D97" s="52" t="s">
        <v>306</v>
      </c>
      <c r="E97" s="49" t="s">
        <v>898</v>
      </c>
      <c r="F97" s="52" t="s">
        <v>308</v>
      </c>
      <c r="G97" s="49" t="s">
        <v>899</v>
      </c>
      <c r="H97" s="52" t="s">
        <v>362</v>
      </c>
      <c r="I97" s="52" t="s">
        <v>311</v>
      </c>
      <c r="J97" s="49" t="s">
        <v>900</v>
      </c>
    </row>
    <row r="98" s="44" customFormat="1" ht="60.8" customHeight="1" spans="1:10">
      <c r="A98" s="51" t="s">
        <v>689</v>
      </c>
      <c r="B98" s="52" t="s">
        <v>854</v>
      </c>
      <c r="C98" s="52" t="s">
        <v>305</v>
      </c>
      <c r="D98" s="52" t="s">
        <v>306</v>
      </c>
      <c r="E98" s="49" t="s">
        <v>901</v>
      </c>
      <c r="F98" s="52" t="s">
        <v>308</v>
      </c>
      <c r="G98" s="49" t="s">
        <v>562</v>
      </c>
      <c r="H98" s="52" t="s">
        <v>354</v>
      </c>
      <c r="I98" s="52" t="s">
        <v>311</v>
      </c>
      <c r="J98" s="49" t="s">
        <v>902</v>
      </c>
    </row>
    <row r="99" s="44" customFormat="1" ht="60.8" customHeight="1" spans="1:10">
      <c r="A99" s="51" t="s">
        <v>689</v>
      </c>
      <c r="B99" s="52" t="s">
        <v>854</v>
      </c>
      <c r="C99" s="52" t="s">
        <v>305</v>
      </c>
      <c r="D99" s="52" t="s">
        <v>306</v>
      </c>
      <c r="E99" s="49" t="s">
        <v>903</v>
      </c>
      <c r="F99" s="52" t="s">
        <v>308</v>
      </c>
      <c r="G99" s="49" t="s">
        <v>904</v>
      </c>
      <c r="H99" s="52" t="s">
        <v>354</v>
      </c>
      <c r="I99" s="52" t="s">
        <v>311</v>
      </c>
      <c r="J99" s="49" t="s">
        <v>905</v>
      </c>
    </row>
    <row r="100" s="44" customFormat="1" ht="60.8" customHeight="1" spans="1:10">
      <c r="A100" s="51" t="s">
        <v>689</v>
      </c>
      <c r="B100" s="52" t="s">
        <v>854</v>
      </c>
      <c r="C100" s="52" t="s">
        <v>305</v>
      </c>
      <c r="D100" s="52" t="s">
        <v>306</v>
      </c>
      <c r="E100" s="49" t="s">
        <v>906</v>
      </c>
      <c r="F100" s="52" t="s">
        <v>308</v>
      </c>
      <c r="G100" s="49" t="s">
        <v>907</v>
      </c>
      <c r="H100" s="52" t="s">
        <v>354</v>
      </c>
      <c r="I100" s="52" t="s">
        <v>311</v>
      </c>
      <c r="J100" s="49" t="s">
        <v>908</v>
      </c>
    </row>
    <row r="101" s="44" customFormat="1" ht="60.8" customHeight="1" spans="1:10">
      <c r="A101" s="51" t="s">
        <v>689</v>
      </c>
      <c r="B101" s="52" t="s">
        <v>854</v>
      </c>
      <c r="C101" s="52" t="s">
        <v>305</v>
      </c>
      <c r="D101" s="52" t="s">
        <v>306</v>
      </c>
      <c r="E101" s="49" t="s">
        <v>909</v>
      </c>
      <c r="F101" s="52" t="s">
        <v>308</v>
      </c>
      <c r="G101" s="49" t="s">
        <v>133</v>
      </c>
      <c r="H101" s="52" t="s">
        <v>354</v>
      </c>
      <c r="I101" s="52" t="s">
        <v>311</v>
      </c>
      <c r="J101" s="49" t="s">
        <v>910</v>
      </c>
    </row>
    <row r="102" s="44" customFormat="1" ht="60.8" customHeight="1" spans="1:10">
      <c r="A102" s="51" t="s">
        <v>689</v>
      </c>
      <c r="B102" s="52" t="s">
        <v>854</v>
      </c>
      <c r="C102" s="52" t="s">
        <v>305</v>
      </c>
      <c r="D102" s="52" t="s">
        <v>306</v>
      </c>
      <c r="E102" s="49" t="s">
        <v>911</v>
      </c>
      <c r="F102" s="52" t="s">
        <v>308</v>
      </c>
      <c r="G102" s="49" t="s">
        <v>131</v>
      </c>
      <c r="H102" s="52" t="s">
        <v>354</v>
      </c>
      <c r="I102" s="52" t="s">
        <v>311</v>
      </c>
      <c r="J102" s="49" t="s">
        <v>912</v>
      </c>
    </row>
    <row r="103" s="44" customFormat="1" ht="60.8" customHeight="1" spans="1:10">
      <c r="A103" s="51" t="s">
        <v>689</v>
      </c>
      <c r="B103" s="52" t="s">
        <v>854</v>
      </c>
      <c r="C103" s="52" t="s">
        <v>305</v>
      </c>
      <c r="D103" s="52" t="s">
        <v>306</v>
      </c>
      <c r="E103" s="49" t="s">
        <v>913</v>
      </c>
      <c r="F103" s="52" t="s">
        <v>308</v>
      </c>
      <c r="G103" s="49" t="s">
        <v>867</v>
      </c>
      <c r="H103" s="52" t="s">
        <v>354</v>
      </c>
      <c r="I103" s="52" t="s">
        <v>311</v>
      </c>
      <c r="J103" s="49" t="s">
        <v>914</v>
      </c>
    </row>
    <row r="104" s="44" customFormat="1" ht="60.8" customHeight="1" spans="1:10">
      <c r="A104" s="51" t="s">
        <v>689</v>
      </c>
      <c r="B104" s="52" t="s">
        <v>854</v>
      </c>
      <c r="C104" s="52" t="s">
        <v>305</v>
      </c>
      <c r="D104" s="52" t="s">
        <v>306</v>
      </c>
      <c r="E104" s="49" t="s">
        <v>915</v>
      </c>
      <c r="F104" s="52" t="s">
        <v>308</v>
      </c>
      <c r="G104" s="49" t="s">
        <v>357</v>
      </c>
      <c r="H104" s="52" t="s">
        <v>354</v>
      </c>
      <c r="I104" s="52" t="s">
        <v>311</v>
      </c>
      <c r="J104" s="49" t="s">
        <v>916</v>
      </c>
    </row>
    <row r="105" s="44" customFormat="1" ht="60.8" customHeight="1" spans="1:10">
      <c r="A105" s="51" t="s">
        <v>689</v>
      </c>
      <c r="B105" s="52" t="s">
        <v>854</v>
      </c>
      <c r="C105" s="52" t="s">
        <v>305</v>
      </c>
      <c r="D105" s="52" t="s">
        <v>306</v>
      </c>
      <c r="E105" s="49" t="s">
        <v>917</v>
      </c>
      <c r="F105" s="52" t="s">
        <v>308</v>
      </c>
      <c r="G105" s="49" t="s">
        <v>130</v>
      </c>
      <c r="H105" s="52" t="s">
        <v>354</v>
      </c>
      <c r="I105" s="52" t="s">
        <v>311</v>
      </c>
      <c r="J105" s="49" t="s">
        <v>918</v>
      </c>
    </row>
    <row r="106" s="44" customFormat="1" ht="60.8" customHeight="1" spans="1:10">
      <c r="A106" s="51" t="s">
        <v>689</v>
      </c>
      <c r="B106" s="52" t="s">
        <v>854</v>
      </c>
      <c r="C106" s="52" t="s">
        <v>305</v>
      </c>
      <c r="D106" s="52" t="s">
        <v>306</v>
      </c>
      <c r="E106" s="49" t="s">
        <v>919</v>
      </c>
      <c r="F106" s="52" t="s">
        <v>308</v>
      </c>
      <c r="G106" s="49" t="s">
        <v>130</v>
      </c>
      <c r="H106" s="52" t="s">
        <v>354</v>
      </c>
      <c r="I106" s="52" t="s">
        <v>311</v>
      </c>
      <c r="J106" s="49" t="s">
        <v>920</v>
      </c>
    </row>
    <row r="107" s="44" customFormat="1" ht="60.8" customHeight="1" spans="1:10">
      <c r="A107" s="51" t="s">
        <v>689</v>
      </c>
      <c r="B107" s="52" t="s">
        <v>854</v>
      </c>
      <c r="C107" s="52" t="s">
        <v>305</v>
      </c>
      <c r="D107" s="52" t="s">
        <v>306</v>
      </c>
      <c r="E107" s="49" t="s">
        <v>921</v>
      </c>
      <c r="F107" s="52" t="s">
        <v>308</v>
      </c>
      <c r="G107" s="49" t="s">
        <v>864</v>
      </c>
      <c r="H107" s="52" t="s">
        <v>366</v>
      </c>
      <c r="I107" s="52" t="s">
        <v>311</v>
      </c>
      <c r="J107" s="49" t="s">
        <v>922</v>
      </c>
    </row>
    <row r="108" s="44" customFormat="1" ht="60.8" customHeight="1" spans="1:10">
      <c r="A108" s="51" t="s">
        <v>689</v>
      </c>
      <c r="B108" s="52" t="s">
        <v>854</v>
      </c>
      <c r="C108" s="52" t="s">
        <v>305</v>
      </c>
      <c r="D108" s="52" t="s">
        <v>306</v>
      </c>
      <c r="E108" s="49" t="s">
        <v>376</v>
      </c>
      <c r="F108" s="52" t="s">
        <v>308</v>
      </c>
      <c r="G108" s="49" t="s">
        <v>315</v>
      </c>
      <c r="H108" s="52" t="s">
        <v>310</v>
      </c>
      <c r="I108" s="52" t="s">
        <v>311</v>
      </c>
      <c r="J108" s="49" t="s">
        <v>923</v>
      </c>
    </row>
    <row r="109" s="44" customFormat="1" ht="60.8" customHeight="1" spans="1:10">
      <c r="A109" s="51" t="s">
        <v>689</v>
      </c>
      <c r="B109" s="52" t="s">
        <v>854</v>
      </c>
      <c r="C109" s="52" t="s">
        <v>305</v>
      </c>
      <c r="D109" s="52" t="s">
        <v>317</v>
      </c>
      <c r="E109" s="49" t="s">
        <v>385</v>
      </c>
      <c r="F109" s="52" t="s">
        <v>308</v>
      </c>
      <c r="G109" s="49" t="s">
        <v>309</v>
      </c>
      <c r="H109" s="52" t="s">
        <v>310</v>
      </c>
      <c r="I109" s="52" t="s">
        <v>311</v>
      </c>
      <c r="J109" s="49" t="s">
        <v>386</v>
      </c>
    </row>
    <row r="110" s="44" customFormat="1" ht="60.8" customHeight="1" spans="1:10">
      <c r="A110" s="51" t="s">
        <v>689</v>
      </c>
      <c r="B110" s="52" t="s">
        <v>854</v>
      </c>
      <c r="C110" s="52" t="s">
        <v>305</v>
      </c>
      <c r="D110" s="52" t="s">
        <v>317</v>
      </c>
      <c r="E110" s="49" t="s">
        <v>924</v>
      </c>
      <c r="F110" s="52" t="s">
        <v>308</v>
      </c>
      <c r="G110" s="49" t="s">
        <v>353</v>
      </c>
      <c r="H110" s="52" t="s">
        <v>310</v>
      </c>
      <c r="I110" s="52" t="s">
        <v>311</v>
      </c>
      <c r="J110" s="49" t="s">
        <v>925</v>
      </c>
    </row>
    <row r="111" s="44" customFormat="1" ht="60.8" customHeight="1" spans="1:10">
      <c r="A111" s="51" t="s">
        <v>689</v>
      </c>
      <c r="B111" s="52" t="s">
        <v>854</v>
      </c>
      <c r="C111" s="52" t="s">
        <v>305</v>
      </c>
      <c r="D111" s="52" t="s">
        <v>317</v>
      </c>
      <c r="E111" s="49" t="s">
        <v>926</v>
      </c>
      <c r="F111" s="52" t="s">
        <v>314</v>
      </c>
      <c r="G111" s="49" t="s">
        <v>315</v>
      </c>
      <c r="H111" s="52" t="s">
        <v>310</v>
      </c>
      <c r="I111" s="52" t="s">
        <v>311</v>
      </c>
      <c r="J111" s="49" t="s">
        <v>927</v>
      </c>
    </row>
    <row r="112" s="44" customFormat="1" ht="60.8" customHeight="1" spans="1:10">
      <c r="A112" s="51" t="s">
        <v>689</v>
      </c>
      <c r="B112" s="52" t="s">
        <v>854</v>
      </c>
      <c r="C112" s="52" t="s">
        <v>305</v>
      </c>
      <c r="D112" s="52" t="s">
        <v>317</v>
      </c>
      <c r="E112" s="49" t="s">
        <v>928</v>
      </c>
      <c r="F112" s="52" t="s">
        <v>308</v>
      </c>
      <c r="G112" s="49" t="s">
        <v>531</v>
      </c>
      <c r="H112" s="52" t="s">
        <v>310</v>
      </c>
      <c r="I112" s="52" t="s">
        <v>311</v>
      </c>
      <c r="J112" s="49" t="s">
        <v>929</v>
      </c>
    </row>
    <row r="113" s="44" customFormat="1" ht="60.8" customHeight="1" spans="1:10">
      <c r="A113" s="51" t="s">
        <v>689</v>
      </c>
      <c r="B113" s="52" t="s">
        <v>854</v>
      </c>
      <c r="C113" s="52" t="s">
        <v>305</v>
      </c>
      <c r="D113" s="52" t="s">
        <v>317</v>
      </c>
      <c r="E113" s="49" t="s">
        <v>930</v>
      </c>
      <c r="F113" s="52" t="s">
        <v>314</v>
      </c>
      <c r="G113" s="49" t="s">
        <v>315</v>
      </c>
      <c r="H113" s="52" t="s">
        <v>310</v>
      </c>
      <c r="I113" s="52" t="s">
        <v>311</v>
      </c>
      <c r="J113" s="49" t="s">
        <v>931</v>
      </c>
    </row>
    <row r="114" s="44" customFormat="1" ht="60.8" customHeight="1" spans="1:10">
      <c r="A114" s="51" t="s">
        <v>689</v>
      </c>
      <c r="B114" s="52" t="s">
        <v>854</v>
      </c>
      <c r="C114" s="52" t="s">
        <v>305</v>
      </c>
      <c r="D114" s="52" t="s">
        <v>317</v>
      </c>
      <c r="E114" s="49" t="s">
        <v>932</v>
      </c>
      <c r="F114" s="52" t="s">
        <v>308</v>
      </c>
      <c r="G114" s="49" t="s">
        <v>445</v>
      </c>
      <c r="H114" s="52" t="s">
        <v>310</v>
      </c>
      <c r="I114" s="52" t="s">
        <v>311</v>
      </c>
      <c r="J114" s="49" t="s">
        <v>933</v>
      </c>
    </row>
    <row r="115" s="44" customFormat="1" ht="60.8" customHeight="1" spans="1:10">
      <c r="A115" s="51" t="s">
        <v>689</v>
      </c>
      <c r="B115" s="52" t="s">
        <v>854</v>
      </c>
      <c r="C115" s="52" t="s">
        <v>305</v>
      </c>
      <c r="D115" s="52" t="s">
        <v>326</v>
      </c>
      <c r="E115" s="49" t="s">
        <v>838</v>
      </c>
      <c r="F115" s="52" t="s">
        <v>314</v>
      </c>
      <c r="G115" s="49" t="s">
        <v>839</v>
      </c>
      <c r="H115" s="52"/>
      <c r="I115" s="52" t="s">
        <v>329</v>
      </c>
      <c r="J115" s="49" t="s">
        <v>934</v>
      </c>
    </row>
    <row r="116" s="44" customFormat="1" ht="60.8" customHeight="1" spans="1:10">
      <c r="A116" s="51" t="s">
        <v>689</v>
      </c>
      <c r="B116" s="52" t="s">
        <v>854</v>
      </c>
      <c r="C116" s="52" t="s">
        <v>305</v>
      </c>
      <c r="D116" s="52" t="s">
        <v>326</v>
      </c>
      <c r="E116" s="49" t="s">
        <v>935</v>
      </c>
      <c r="F116" s="52" t="s">
        <v>308</v>
      </c>
      <c r="G116" s="49" t="s">
        <v>309</v>
      </c>
      <c r="H116" s="52" t="s">
        <v>383</v>
      </c>
      <c r="I116" s="52" t="s">
        <v>311</v>
      </c>
      <c r="J116" s="49" t="s">
        <v>936</v>
      </c>
    </row>
    <row r="117" s="44" customFormat="1" ht="60.8" customHeight="1" spans="1:10">
      <c r="A117" s="51" t="s">
        <v>689</v>
      </c>
      <c r="B117" s="52" t="s">
        <v>854</v>
      </c>
      <c r="C117" s="52" t="s">
        <v>305</v>
      </c>
      <c r="D117" s="52" t="s">
        <v>326</v>
      </c>
      <c r="E117" s="49" t="s">
        <v>937</v>
      </c>
      <c r="F117" s="52" t="s">
        <v>308</v>
      </c>
      <c r="G117" s="49" t="s">
        <v>309</v>
      </c>
      <c r="H117" s="52" t="s">
        <v>938</v>
      </c>
      <c r="I117" s="52" t="s">
        <v>311</v>
      </c>
      <c r="J117" s="49" t="s">
        <v>939</v>
      </c>
    </row>
    <row r="118" s="44" customFormat="1" ht="60.8" customHeight="1" spans="1:10">
      <c r="A118" s="51" t="s">
        <v>689</v>
      </c>
      <c r="B118" s="52" t="s">
        <v>854</v>
      </c>
      <c r="C118" s="52" t="s">
        <v>325</v>
      </c>
      <c r="D118" s="52" t="s">
        <v>326</v>
      </c>
      <c r="E118" s="49" t="s">
        <v>940</v>
      </c>
      <c r="F118" s="52" t="s">
        <v>314</v>
      </c>
      <c r="G118" s="49" t="s">
        <v>941</v>
      </c>
      <c r="H118" s="52" t="s">
        <v>366</v>
      </c>
      <c r="I118" s="52" t="s">
        <v>311</v>
      </c>
      <c r="J118" s="49" t="s">
        <v>942</v>
      </c>
    </row>
    <row r="119" s="44" customFormat="1" ht="60.8" customHeight="1" spans="1:10">
      <c r="A119" s="51" t="s">
        <v>689</v>
      </c>
      <c r="B119" s="52" t="s">
        <v>854</v>
      </c>
      <c r="C119" s="52" t="s">
        <v>325</v>
      </c>
      <c r="D119" s="52" t="s">
        <v>326</v>
      </c>
      <c r="E119" s="49" t="s">
        <v>943</v>
      </c>
      <c r="F119" s="52" t="s">
        <v>314</v>
      </c>
      <c r="G119" s="49" t="s">
        <v>944</v>
      </c>
      <c r="H119" s="52"/>
      <c r="I119" s="52" t="s">
        <v>329</v>
      </c>
      <c r="J119" s="49" t="s">
        <v>945</v>
      </c>
    </row>
    <row r="120" s="44" customFormat="1" ht="60.8" customHeight="1" spans="1:10">
      <c r="A120" s="51" t="s">
        <v>689</v>
      </c>
      <c r="B120" s="52" t="s">
        <v>854</v>
      </c>
      <c r="C120" s="52" t="s">
        <v>325</v>
      </c>
      <c r="D120" s="52" t="s">
        <v>326</v>
      </c>
      <c r="E120" s="49" t="s">
        <v>946</v>
      </c>
      <c r="F120" s="52" t="s">
        <v>308</v>
      </c>
      <c r="G120" s="49" t="s">
        <v>309</v>
      </c>
      <c r="H120" s="52" t="s">
        <v>310</v>
      </c>
      <c r="I120" s="52" t="s">
        <v>311</v>
      </c>
      <c r="J120" s="49" t="s">
        <v>947</v>
      </c>
    </row>
    <row r="121" s="44" customFormat="1" ht="60.8" customHeight="1" spans="1:10">
      <c r="A121" s="51" t="s">
        <v>689</v>
      </c>
      <c r="B121" s="52" t="s">
        <v>854</v>
      </c>
      <c r="C121" s="52" t="s">
        <v>325</v>
      </c>
      <c r="D121" s="52" t="s">
        <v>326</v>
      </c>
      <c r="E121" s="49" t="s">
        <v>948</v>
      </c>
      <c r="F121" s="52" t="s">
        <v>308</v>
      </c>
      <c r="G121" s="49" t="s">
        <v>309</v>
      </c>
      <c r="H121" s="52" t="s">
        <v>310</v>
      </c>
      <c r="I121" s="52" t="s">
        <v>311</v>
      </c>
      <c r="J121" s="49" t="s">
        <v>949</v>
      </c>
    </row>
    <row r="122" s="44" customFormat="1" ht="60.8" customHeight="1" spans="1:10">
      <c r="A122" s="51" t="s">
        <v>689</v>
      </c>
      <c r="B122" s="52" t="s">
        <v>854</v>
      </c>
      <c r="C122" s="52" t="s">
        <v>325</v>
      </c>
      <c r="D122" s="52" t="s">
        <v>326</v>
      </c>
      <c r="E122" s="49" t="s">
        <v>950</v>
      </c>
      <c r="F122" s="52" t="s">
        <v>308</v>
      </c>
      <c r="G122" s="49" t="s">
        <v>133</v>
      </c>
      <c r="H122" s="52" t="s">
        <v>951</v>
      </c>
      <c r="I122" s="52" t="s">
        <v>311</v>
      </c>
      <c r="J122" s="49" t="s">
        <v>952</v>
      </c>
    </row>
    <row r="123" s="44" customFormat="1" ht="60.8" customHeight="1" spans="1:10">
      <c r="A123" s="51" t="s">
        <v>689</v>
      </c>
      <c r="B123" s="52" t="s">
        <v>854</v>
      </c>
      <c r="C123" s="52" t="s">
        <v>325</v>
      </c>
      <c r="D123" s="52" t="s">
        <v>326</v>
      </c>
      <c r="E123" s="49" t="s">
        <v>953</v>
      </c>
      <c r="F123" s="52" t="s">
        <v>314</v>
      </c>
      <c r="G123" s="49" t="s">
        <v>954</v>
      </c>
      <c r="H123" s="52"/>
      <c r="I123" s="52" t="s">
        <v>329</v>
      </c>
      <c r="J123" s="49" t="s">
        <v>955</v>
      </c>
    </row>
    <row r="124" s="44" customFormat="1" ht="60.8" customHeight="1" spans="1:10">
      <c r="A124" s="51" t="s">
        <v>689</v>
      </c>
      <c r="B124" s="52" t="s">
        <v>854</v>
      </c>
      <c r="C124" s="52" t="s">
        <v>325</v>
      </c>
      <c r="D124" s="52" t="s">
        <v>326</v>
      </c>
      <c r="E124" s="49" t="s">
        <v>956</v>
      </c>
      <c r="F124" s="52" t="s">
        <v>308</v>
      </c>
      <c r="G124" s="49" t="s">
        <v>365</v>
      </c>
      <c r="H124" s="52" t="s">
        <v>310</v>
      </c>
      <c r="I124" s="52" t="s">
        <v>311</v>
      </c>
      <c r="J124" s="49" t="s">
        <v>957</v>
      </c>
    </row>
    <row r="125" s="44" customFormat="1" ht="60.8" customHeight="1" spans="1:10">
      <c r="A125" s="51" t="s">
        <v>689</v>
      </c>
      <c r="B125" s="52" t="s">
        <v>854</v>
      </c>
      <c r="C125" s="52" t="s">
        <v>325</v>
      </c>
      <c r="D125" s="52" t="s">
        <v>326</v>
      </c>
      <c r="E125" s="49" t="s">
        <v>958</v>
      </c>
      <c r="F125" s="52" t="s">
        <v>314</v>
      </c>
      <c r="G125" s="49" t="s">
        <v>959</v>
      </c>
      <c r="H125" s="52"/>
      <c r="I125" s="52" t="s">
        <v>329</v>
      </c>
      <c r="J125" s="49" t="s">
        <v>960</v>
      </c>
    </row>
    <row r="126" s="44" customFormat="1" ht="60.8" customHeight="1" spans="1:10">
      <c r="A126" s="51" t="s">
        <v>689</v>
      </c>
      <c r="B126" s="52" t="s">
        <v>854</v>
      </c>
      <c r="C126" s="52" t="s">
        <v>325</v>
      </c>
      <c r="D126" s="52" t="s">
        <v>326</v>
      </c>
      <c r="E126" s="49" t="s">
        <v>961</v>
      </c>
      <c r="F126" s="52" t="s">
        <v>308</v>
      </c>
      <c r="G126" s="49" t="s">
        <v>562</v>
      </c>
      <c r="H126" s="52" t="s">
        <v>310</v>
      </c>
      <c r="I126" s="52" t="s">
        <v>311</v>
      </c>
      <c r="J126" s="49" t="s">
        <v>962</v>
      </c>
    </row>
    <row r="127" s="44" customFormat="1" ht="60.8" customHeight="1" spans="1:10">
      <c r="A127" s="51" t="s">
        <v>689</v>
      </c>
      <c r="B127" s="52" t="s">
        <v>854</v>
      </c>
      <c r="C127" s="52" t="s">
        <v>325</v>
      </c>
      <c r="D127" s="52" t="s">
        <v>326</v>
      </c>
      <c r="E127" s="49" t="s">
        <v>963</v>
      </c>
      <c r="F127" s="52" t="s">
        <v>314</v>
      </c>
      <c r="G127" s="49" t="s">
        <v>964</v>
      </c>
      <c r="H127" s="52"/>
      <c r="I127" s="52" t="s">
        <v>329</v>
      </c>
      <c r="J127" s="49" t="s">
        <v>965</v>
      </c>
    </row>
    <row r="128" s="44" customFormat="1" ht="60.8" customHeight="1" spans="1:10">
      <c r="A128" s="51" t="s">
        <v>689</v>
      </c>
      <c r="B128" s="52" t="s">
        <v>854</v>
      </c>
      <c r="C128" s="52" t="s">
        <v>325</v>
      </c>
      <c r="D128" s="52" t="s">
        <v>326</v>
      </c>
      <c r="E128" s="49" t="s">
        <v>966</v>
      </c>
      <c r="F128" s="52" t="s">
        <v>308</v>
      </c>
      <c r="G128" s="49" t="s">
        <v>967</v>
      </c>
      <c r="H128" s="52" t="s">
        <v>354</v>
      </c>
      <c r="I128" s="52" t="s">
        <v>311</v>
      </c>
      <c r="J128" s="49" t="s">
        <v>968</v>
      </c>
    </row>
    <row r="129" s="44" customFormat="1" ht="60.8" customHeight="1" spans="1:10">
      <c r="A129" s="51" t="s">
        <v>689</v>
      </c>
      <c r="B129" s="52" t="s">
        <v>854</v>
      </c>
      <c r="C129" s="52" t="s">
        <v>325</v>
      </c>
      <c r="D129" s="52" t="s">
        <v>326</v>
      </c>
      <c r="E129" s="49" t="s">
        <v>969</v>
      </c>
      <c r="F129" s="52" t="s">
        <v>308</v>
      </c>
      <c r="G129" s="49" t="s">
        <v>309</v>
      </c>
      <c r="H129" s="52" t="s">
        <v>310</v>
      </c>
      <c r="I129" s="52" t="s">
        <v>311</v>
      </c>
      <c r="J129" s="49" t="s">
        <v>970</v>
      </c>
    </row>
    <row r="130" s="44" customFormat="1" ht="60.8" customHeight="1" spans="1:10">
      <c r="A130" s="51" t="s">
        <v>689</v>
      </c>
      <c r="B130" s="52" t="s">
        <v>854</v>
      </c>
      <c r="C130" s="52" t="s">
        <v>334</v>
      </c>
      <c r="D130" s="52" t="s">
        <v>335</v>
      </c>
      <c r="E130" s="49" t="s">
        <v>971</v>
      </c>
      <c r="F130" s="52" t="s">
        <v>308</v>
      </c>
      <c r="G130" s="49" t="s">
        <v>309</v>
      </c>
      <c r="H130" s="52" t="s">
        <v>310</v>
      </c>
      <c r="I130" s="52" t="s">
        <v>311</v>
      </c>
      <c r="J130" s="49" t="s">
        <v>972</v>
      </c>
    </row>
    <row r="131" s="44" customFormat="1" ht="60.8" customHeight="1" spans="1:10">
      <c r="A131" s="51" t="s">
        <v>689</v>
      </c>
      <c r="B131" s="52" t="s">
        <v>854</v>
      </c>
      <c r="C131" s="52" t="s">
        <v>334</v>
      </c>
      <c r="D131" s="52" t="s">
        <v>335</v>
      </c>
      <c r="E131" s="49" t="s">
        <v>408</v>
      </c>
      <c r="F131" s="52" t="s">
        <v>308</v>
      </c>
      <c r="G131" s="49" t="s">
        <v>309</v>
      </c>
      <c r="H131" s="52" t="s">
        <v>310</v>
      </c>
      <c r="I131" s="52" t="s">
        <v>311</v>
      </c>
      <c r="J131" s="49" t="s">
        <v>409</v>
      </c>
    </row>
    <row r="132" s="44" customFormat="1" ht="60.8" customHeight="1" spans="1:10">
      <c r="A132" s="51" t="s">
        <v>688</v>
      </c>
      <c r="B132" s="52" t="s">
        <v>973</v>
      </c>
      <c r="C132" s="52" t="s">
        <v>305</v>
      </c>
      <c r="D132" s="52" t="s">
        <v>306</v>
      </c>
      <c r="E132" s="49" t="s">
        <v>974</v>
      </c>
      <c r="F132" s="52" t="s">
        <v>308</v>
      </c>
      <c r="G132" s="49" t="s">
        <v>309</v>
      </c>
      <c r="H132" s="52" t="s">
        <v>310</v>
      </c>
      <c r="I132" s="52" t="s">
        <v>311</v>
      </c>
      <c r="J132" s="49" t="s">
        <v>975</v>
      </c>
    </row>
    <row r="133" s="44" customFormat="1" ht="60.8" customHeight="1" spans="1:10">
      <c r="A133" s="51" t="s">
        <v>688</v>
      </c>
      <c r="B133" s="52" t="s">
        <v>973</v>
      </c>
      <c r="C133" s="52" t="s">
        <v>305</v>
      </c>
      <c r="D133" s="52" t="s">
        <v>317</v>
      </c>
      <c r="E133" s="49" t="s">
        <v>976</v>
      </c>
      <c r="F133" s="52" t="s">
        <v>314</v>
      </c>
      <c r="G133" s="49" t="s">
        <v>315</v>
      </c>
      <c r="H133" s="52" t="s">
        <v>310</v>
      </c>
      <c r="I133" s="52" t="s">
        <v>311</v>
      </c>
      <c r="J133" s="49" t="s">
        <v>977</v>
      </c>
    </row>
    <row r="134" s="44" customFormat="1" ht="60.8" customHeight="1" spans="1:10">
      <c r="A134" s="51" t="s">
        <v>688</v>
      </c>
      <c r="B134" s="52" t="s">
        <v>973</v>
      </c>
      <c r="C134" s="52" t="s">
        <v>305</v>
      </c>
      <c r="D134" s="52" t="s">
        <v>317</v>
      </c>
      <c r="E134" s="49" t="s">
        <v>768</v>
      </c>
      <c r="F134" s="52" t="s">
        <v>314</v>
      </c>
      <c r="G134" s="49" t="s">
        <v>315</v>
      </c>
      <c r="H134" s="52" t="s">
        <v>310</v>
      </c>
      <c r="I134" s="52" t="s">
        <v>311</v>
      </c>
      <c r="J134" s="49" t="s">
        <v>769</v>
      </c>
    </row>
    <row r="135" s="44" customFormat="1" ht="60.8" customHeight="1" spans="1:10">
      <c r="A135" s="51" t="s">
        <v>688</v>
      </c>
      <c r="B135" s="52" t="s">
        <v>973</v>
      </c>
      <c r="C135" s="52" t="s">
        <v>305</v>
      </c>
      <c r="D135" s="52" t="s">
        <v>317</v>
      </c>
      <c r="E135" s="49" t="s">
        <v>978</v>
      </c>
      <c r="F135" s="52" t="s">
        <v>308</v>
      </c>
      <c r="G135" s="49" t="s">
        <v>873</v>
      </c>
      <c r="H135" s="52" t="s">
        <v>310</v>
      </c>
      <c r="I135" s="52" t="s">
        <v>311</v>
      </c>
      <c r="J135" s="49" t="s">
        <v>979</v>
      </c>
    </row>
    <row r="136" s="44" customFormat="1" ht="60.8" customHeight="1" spans="1:10">
      <c r="A136" s="51" t="s">
        <v>688</v>
      </c>
      <c r="B136" s="52" t="s">
        <v>973</v>
      </c>
      <c r="C136" s="52" t="s">
        <v>305</v>
      </c>
      <c r="D136" s="52" t="s">
        <v>322</v>
      </c>
      <c r="E136" s="49" t="s">
        <v>980</v>
      </c>
      <c r="F136" s="52" t="s">
        <v>314</v>
      </c>
      <c r="G136" s="49" t="s">
        <v>315</v>
      </c>
      <c r="H136" s="52" t="s">
        <v>310</v>
      </c>
      <c r="I136" s="52" t="s">
        <v>311</v>
      </c>
      <c r="J136" s="49" t="s">
        <v>981</v>
      </c>
    </row>
    <row r="137" s="44" customFormat="1" ht="60.8" customHeight="1" spans="1:10">
      <c r="A137" s="51" t="s">
        <v>688</v>
      </c>
      <c r="B137" s="52" t="s">
        <v>973</v>
      </c>
      <c r="C137" s="52" t="s">
        <v>325</v>
      </c>
      <c r="D137" s="52" t="s">
        <v>326</v>
      </c>
      <c r="E137" s="49" t="s">
        <v>779</v>
      </c>
      <c r="F137" s="52" t="s">
        <v>314</v>
      </c>
      <c r="G137" s="49" t="s">
        <v>775</v>
      </c>
      <c r="H137" s="52"/>
      <c r="I137" s="52" t="s">
        <v>329</v>
      </c>
      <c r="J137" s="49" t="s">
        <v>982</v>
      </c>
    </row>
    <row r="138" s="44" customFormat="1" ht="60.8" customHeight="1" spans="1:10">
      <c r="A138" s="51" t="s">
        <v>688</v>
      </c>
      <c r="B138" s="52" t="s">
        <v>973</v>
      </c>
      <c r="C138" s="52" t="s">
        <v>325</v>
      </c>
      <c r="D138" s="52" t="s">
        <v>326</v>
      </c>
      <c r="E138" s="49" t="s">
        <v>983</v>
      </c>
      <c r="F138" s="52" t="s">
        <v>314</v>
      </c>
      <c r="G138" s="49" t="s">
        <v>984</v>
      </c>
      <c r="H138" s="52"/>
      <c r="I138" s="52" t="s">
        <v>329</v>
      </c>
      <c r="J138" s="49" t="s">
        <v>985</v>
      </c>
    </row>
    <row r="139" s="44" customFormat="1" ht="60.8" customHeight="1" spans="1:10">
      <c r="A139" s="51" t="s">
        <v>688</v>
      </c>
      <c r="B139" s="52" t="s">
        <v>973</v>
      </c>
      <c r="C139" s="52" t="s">
        <v>334</v>
      </c>
      <c r="D139" s="52" t="s">
        <v>335</v>
      </c>
      <c r="E139" s="49" t="s">
        <v>986</v>
      </c>
      <c r="F139" s="52" t="s">
        <v>308</v>
      </c>
      <c r="G139" s="49" t="s">
        <v>445</v>
      </c>
      <c r="H139" s="52" t="s">
        <v>310</v>
      </c>
      <c r="I139" s="52" t="s">
        <v>311</v>
      </c>
      <c r="J139" s="49" t="s">
        <v>987</v>
      </c>
    </row>
    <row r="140" s="44" customFormat="1" ht="60.8" customHeight="1" spans="1:10">
      <c r="A140" s="51" t="s">
        <v>688</v>
      </c>
      <c r="B140" s="52" t="s">
        <v>973</v>
      </c>
      <c r="C140" s="52" t="s">
        <v>988</v>
      </c>
      <c r="D140" s="52" t="s">
        <v>989</v>
      </c>
      <c r="E140" s="49" t="s">
        <v>990</v>
      </c>
      <c r="F140" s="52" t="s">
        <v>478</v>
      </c>
      <c r="G140" s="49" t="s">
        <v>991</v>
      </c>
      <c r="H140" s="52" t="s">
        <v>992</v>
      </c>
      <c r="I140" s="52" t="s">
        <v>311</v>
      </c>
      <c r="J140" s="49" t="s">
        <v>993</v>
      </c>
    </row>
    <row r="141" s="44" customFormat="1" ht="60.8" customHeight="1" spans="1:10">
      <c r="A141" s="51" t="s">
        <v>688</v>
      </c>
      <c r="B141" s="52" t="s">
        <v>973</v>
      </c>
      <c r="C141" s="52" t="s">
        <v>988</v>
      </c>
      <c r="D141" s="52" t="s">
        <v>989</v>
      </c>
      <c r="E141" s="49" t="s">
        <v>994</v>
      </c>
      <c r="F141" s="52" t="s">
        <v>478</v>
      </c>
      <c r="G141" s="49" t="s">
        <v>592</v>
      </c>
      <c r="H141" s="52" t="s">
        <v>354</v>
      </c>
      <c r="I141" s="52" t="s">
        <v>311</v>
      </c>
      <c r="J141" s="49" t="s">
        <v>995</v>
      </c>
    </row>
    <row r="142" s="44" customFormat="1" ht="60.8" customHeight="1" spans="1:10">
      <c r="A142" s="51" t="s">
        <v>688</v>
      </c>
      <c r="B142" s="52" t="s">
        <v>973</v>
      </c>
      <c r="C142" s="52" t="s">
        <v>988</v>
      </c>
      <c r="D142" s="52" t="s">
        <v>989</v>
      </c>
      <c r="E142" s="49" t="s">
        <v>996</v>
      </c>
      <c r="F142" s="52" t="s">
        <v>478</v>
      </c>
      <c r="G142" s="49" t="s">
        <v>531</v>
      </c>
      <c r="H142" s="52" t="s">
        <v>992</v>
      </c>
      <c r="I142" s="52" t="s">
        <v>311</v>
      </c>
      <c r="J142" s="49" t="s">
        <v>997</v>
      </c>
    </row>
    <row r="143" s="44" customFormat="1" ht="60.8" customHeight="1" spans="1:10">
      <c r="A143" s="51" t="s">
        <v>688</v>
      </c>
      <c r="B143" s="52" t="s">
        <v>973</v>
      </c>
      <c r="C143" s="52" t="s">
        <v>988</v>
      </c>
      <c r="D143" s="52" t="s">
        <v>989</v>
      </c>
      <c r="E143" s="49" t="s">
        <v>998</v>
      </c>
      <c r="F143" s="52" t="s">
        <v>478</v>
      </c>
      <c r="G143" s="49" t="s">
        <v>999</v>
      </c>
      <c r="H143" s="52" t="s">
        <v>1000</v>
      </c>
      <c r="I143" s="52" t="s">
        <v>311</v>
      </c>
      <c r="J143" s="49" t="s">
        <v>1001</v>
      </c>
    </row>
    <row r="144" s="44" customFormat="1" ht="60.8" customHeight="1" spans="1:10">
      <c r="A144" s="51" t="s">
        <v>688</v>
      </c>
      <c r="B144" s="52" t="s">
        <v>973</v>
      </c>
      <c r="C144" s="52" t="s">
        <v>988</v>
      </c>
      <c r="D144" s="52" t="s">
        <v>989</v>
      </c>
      <c r="E144" s="49" t="s">
        <v>1002</v>
      </c>
      <c r="F144" s="52" t="s">
        <v>478</v>
      </c>
      <c r="G144" s="49" t="s">
        <v>592</v>
      </c>
      <c r="H144" s="52" t="s">
        <v>1003</v>
      </c>
      <c r="I144" s="52" t="s">
        <v>311</v>
      </c>
      <c r="J144" s="49" t="s">
        <v>1004</v>
      </c>
    </row>
    <row r="145" s="44" customFormat="1" ht="60.8" customHeight="1" spans="1:10">
      <c r="A145" s="51" t="s">
        <v>688</v>
      </c>
      <c r="B145" s="52" t="s">
        <v>973</v>
      </c>
      <c r="C145" s="52" t="s">
        <v>988</v>
      </c>
      <c r="D145" s="52" t="s">
        <v>989</v>
      </c>
      <c r="E145" s="49" t="s">
        <v>1005</v>
      </c>
      <c r="F145" s="52" t="s">
        <v>478</v>
      </c>
      <c r="G145" s="49" t="s">
        <v>1006</v>
      </c>
      <c r="H145" s="52" t="s">
        <v>1003</v>
      </c>
      <c r="I145" s="52" t="s">
        <v>311</v>
      </c>
      <c r="J145" s="49" t="s">
        <v>1007</v>
      </c>
    </row>
  </sheetData>
  <mergeCells count="18">
    <mergeCell ref="A2:J2"/>
    <mergeCell ref="A3:H3"/>
    <mergeCell ref="A7:A24"/>
    <mergeCell ref="A25:A30"/>
    <mergeCell ref="A31:A48"/>
    <mergeCell ref="A49:A54"/>
    <mergeCell ref="A55:A69"/>
    <mergeCell ref="A70:A78"/>
    <mergeCell ref="A79:A131"/>
    <mergeCell ref="A132:A145"/>
    <mergeCell ref="B7:B24"/>
    <mergeCell ref="B25:B30"/>
    <mergeCell ref="B31:B48"/>
    <mergeCell ref="B49:B54"/>
    <mergeCell ref="B55:B69"/>
    <mergeCell ref="B70:B78"/>
    <mergeCell ref="B79:B131"/>
    <mergeCell ref="B132:B14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20"/>
  <sheetViews>
    <sheetView showZeros="0" workbookViewId="0">
      <selection activeCell="A1" sqref="A1"/>
    </sheetView>
  </sheetViews>
  <sheetFormatPr defaultColWidth="8.85" defaultRowHeight="15" customHeight="1" outlineLevelCol="7"/>
  <cols>
    <col min="1" max="1" width="36.0333333333333"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ht="18.75" customHeight="1" spans="1:8">
      <c r="A1" s="34"/>
      <c r="B1" s="34"/>
      <c r="C1" s="34"/>
      <c r="D1" s="34"/>
      <c r="E1" s="34"/>
      <c r="F1" s="34"/>
      <c r="G1" s="34"/>
      <c r="H1" s="35" t="s">
        <v>1008</v>
      </c>
    </row>
    <row r="2" ht="30.65" customHeight="1" spans="1:8">
      <c r="A2" s="36" t="s">
        <v>1009</v>
      </c>
      <c r="B2" s="36"/>
      <c r="C2" s="36"/>
      <c r="D2" s="36"/>
      <c r="E2" s="36"/>
      <c r="F2" s="36"/>
      <c r="G2" s="36"/>
      <c r="H2" s="36"/>
    </row>
    <row r="3" ht="18.75" customHeight="1" spans="1:8">
      <c r="A3" s="34" t="str">
        <f>"单位名称："&amp;"云南省卫生健康委员会"</f>
        <v>单位名称：云南省卫生健康委员会</v>
      </c>
      <c r="B3" s="34"/>
      <c r="C3" s="34"/>
      <c r="D3" s="34"/>
      <c r="E3" s="34"/>
      <c r="F3" s="34"/>
      <c r="G3" s="34"/>
      <c r="H3" s="34"/>
    </row>
    <row r="4" ht="18.75" customHeight="1" spans="1:8">
      <c r="A4" s="37" t="s">
        <v>145</v>
      </c>
      <c r="B4" s="37" t="s">
        <v>1010</v>
      </c>
      <c r="C4" s="37" t="s">
        <v>1011</v>
      </c>
      <c r="D4" s="37" t="s">
        <v>1012</v>
      </c>
      <c r="E4" s="37" t="s">
        <v>1013</v>
      </c>
      <c r="F4" s="37" t="s">
        <v>1014</v>
      </c>
      <c r="G4" s="37"/>
      <c r="H4" s="37"/>
    </row>
    <row r="5" ht="18.75" customHeight="1" spans="1:8">
      <c r="A5" s="37"/>
      <c r="B5" s="37"/>
      <c r="C5" s="37"/>
      <c r="D5" s="37"/>
      <c r="E5" s="37"/>
      <c r="F5" s="37" t="s">
        <v>627</v>
      </c>
      <c r="G5" s="37" t="s">
        <v>1015</v>
      </c>
      <c r="H5" s="37" t="s">
        <v>1016</v>
      </c>
    </row>
    <row r="6" ht="18.75" customHeight="1" spans="1:8">
      <c r="A6" s="38" t="s">
        <v>128</v>
      </c>
      <c r="B6" s="38" t="s">
        <v>129</v>
      </c>
      <c r="C6" s="38" t="s">
        <v>130</v>
      </c>
      <c r="D6" s="38" t="s">
        <v>131</v>
      </c>
      <c r="E6" s="38" t="s">
        <v>132</v>
      </c>
      <c r="F6" s="38" t="s">
        <v>133</v>
      </c>
      <c r="G6" s="38" t="s">
        <v>750</v>
      </c>
      <c r="H6" s="38" t="s">
        <v>870</v>
      </c>
    </row>
    <row r="7" ht="29.9" customHeight="1" spans="1:8">
      <c r="A7" s="39" t="s">
        <v>45</v>
      </c>
      <c r="B7" s="39" t="s">
        <v>1017</v>
      </c>
      <c r="C7" s="39" t="s">
        <v>1018</v>
      </c>
      <c r="D7" s="39" t="s">
        <v>1019</v>
      </c>
      <c r="E7" s="37" t="s">
        <v>1020</v>
      </c>
      <c r="F7" s="40">
        <v>2</v>
      </c>
      <c r="G7" s="41">
        <v>2500</v>
      </c>
      <c r="H7" s="41">
        <v>5000</v>
      </c>
    </row>
    <row r="8" ht="29.9" customHeight="1" spans="1:8">
      <c r="A8" s="39" t="s">
        <v>45</v>
      </c>
      <c r="B8" s="39" t="s">
        <v>1017</v>
      </c>
      <c r="C8" s="39" t="s">
        <v>1021</v>
      </c>
      <c r="D8" s="39" t="s">
        <v>1022</v>
      </c>
      <c r="E8" s="37" t="s">
        <v>1020</v>
      </c>
      <c r="F8" s="40">
        <v>2</v>
      </c>
      <c r="G8" s="41">
        <v>1500</v>
      </c>
      <c r="H8" s="41">
        <v>3000</v>
      </c>
    </row>
    <row r="9" ht="29.9" customHeight="1" spans="1:8">
      <c r="A9" s="39" t="s">
        <v>45</v>
      </c>
      <c r="B9" s="39" t="s">
        <v>1017</v>
      </c>
      <c r="C9" s="39" t="s">
        <v>1023</v>
      </c>
      <c r="D9" s="39" t="s">
        <v>1024</v>
      </c>
      <c r="E9" s="37" t="s">
        <v>1020</v>
      </c>
      <c r="F9" s="40">
        <v>3</v>
      </c>
      <c r="G9" s="41">
        <v>4000</v>
      </c>
      <c r="H9" s="41">
        <v>12000</v>
      </c>
    </row>
    <row r="10" ht="29.9" customHeight="1" spans="1:8">
      <c r="A10" s="39" t="s">
        <v>45</v>
      </c>
      <c r="B10" s="39" t="s">
        <v>1017</v>
      </c>
      <c r="C10" s="39" t="s">
        <v>1025</v>
      </c>
      <c r="D10" s="39" t="s">
        <v>1026</v>
      </c>
      <c r="E10" s="37" t="s">
        <v>1020</v>
      </c>
      <c r="F10" s="40">
        <v>2</v>
      </c>
      <c r="G10" s="41">
        <v>7000</v>
      </c>
      <c r="H10" s="41">
        <v>14000</v>
      </c>
    </row>
    <row r="11" ht="29.9" customHeight="1" spans="1:8">
      <c r="A11" s="39" t="s">
        <v>45</v>
      </c>
      <c r="B11" s="39" t="s">
        <v>1017</v>
      </c>
      <c r="C11" s="39" t="s">
        <v>1027</v>
      </c>
      <c r="D11" s="39" t="s">
        <v>1028</v>
      </c>
      <c r="E11" s="37" t="s">
        <v>354</v>
      </c>
      <c r="F11" s="40">
        <v>6</v>
      </c>
      <c r="G11" s="41">
        <v>3000</v>
      </c>
      <c r="H11" s="41">
        <v>18000</v>
      </c>
    </row>
    <row r="12" ht="29.9" customHeight="1" spans="1:8">
      <c r="A12" s="39" t="s">
        <v>45</v>
      </c>
      <c r="B12" s="39" t="s">
        <v>1029</v>
      </c>
      <c r="C12" s="39" t="s">
        <v>1030</v>
      </c>
      <c r="D12" s="39" t="s">
        <v>1031</v>
      </c>
      <c r="E12" s="37" t="s">
        <v>354</v>
      </c>
      <c r="F12" s="40">
        <v>2</v>
      </c>
      <c r="G12" s="41">
        <v>1000</v>
      </c>
      <c r="H12" s="41">
        <v>2000</v>
      </c>
    </row>
    <row r="13" ht="29.9" customHeight="1" spans="1:8">
      <c r="A13" s="39" t="s">
        <v>45</v>
      </c>
      <c r="B13" s="39" t="s">
        <v>1029</v>
      </c>
      <c r="C13" s="39" t="s">
        <v>1032</v>
      </c>
      <c r="D13" s="39" t="s">
        <v>1033</v>
      </c>
      <c r="E13" s="37" t="s">
        <v>1034</v>
      </c>
      <c r="F13" s="40">
        <v>10</v>
      </c>
      <c r="G13" s="41">
        <v>800</v>
      </c>
      <c r="H13" s="41">
        <v>8000</v>
      </c>
    </row>
    <row r="14" ht="29.9" customHeight="1" spans="1:8">
      <c r="A14" s="39" t="s">
        <v>45</v>
      </c>
      <c r="B14" s="39" t="s">
        <v>1029</v>
      </c>
      <c r="C14" s="39" t="s">
        <v>1035</v>
      </c>
      <c r="D14" s="39" t="s">
        <v>1036</v>
      </c>
      <c r="E14" s="37" t="s">
        <v>1034</v>
      </c>
      <c r="F14" s="40">
        <v>65</v>
      </c>
      <c r="G14" s="41">
        <v>800</v>
      </c>
      <c r="H14" s="41">
        <v>52000</v>
      </c>
    </row>
    <row r="15" ht="29.9" customHeight="1" spans="1:8">
      <c r="A15" s="39" t="s">
        <v>45</v>
      </c>
      <c r="B15" s="39" t="s">
        <v>1029</v>
      </c>
      <c r="C15" s="39" t="s">
        <v>1037</v>
      </c>
      <c r="D15" s="39" t="s">
        <v>1038</v>
      </c>
      <c r="E15" s="37" t="s">
        <v>354</v>
      </c>
      <c r="F15" s="40">
        <v>5</v>
      </c>
      <c r="G15" s="41">
        <v>2000</v>
      </c>
      <c r="H15" s="41">
        <v>10000</v>
      </c>
    </row>
    <row r="16" ht="29.9" customHeight="1" spans="1:8">
      <c r="A16" s="39" t="s">
        <v>45</v>
      </c>
      <c r="B16" s="39" t="s">
        <v>1029</v>
      </c>
      <c r="C16" s="39" t="s">
        <v>1039</v>
      </c>
      <c r="D16" s="39" t="s">
        <v>1040</v>
      </c>
      <c r="E16" s="37" t="s">
        <v>354</v>
      </c>
      <c r="F16" s="40">
        <v>4</v>
      </c>
      <c r="G16" s="41">
        <v>1000</v>
      </c>
      <c r="H16" s="41">
        <v>4000</v>
      </c>
    </row>
    <row r="17" ht="29.9" customHeight="1" spans="1:8">
      <c r="A17" s="39" t="s">
        <v>45</v>
      </c>
      <c r="B17" s="39" t="s">
        <v>1029</v>
      </c>
      <c r="C17" s="39" t="s">
        <v>1041</v>
      </c>
      <c r="D17" s="39" t="s">
        <v>1042</v>
      </c>
      <c r="E17" s="37" t="s">
        <v>1043</v>
      </c>
      <c r="F17" s="40">
        <v>5</v>
      </c>
      <c r="G17" s="41">
        <v>3500</v>
      </c>
      <c r="H17" s="41">
        <v>17500</v>
      </c>
    </row>
    <row r="18" ht="29.9" customHeight="1" spans="1:8">
      <c r="A18" s="39" t="s">
        <v>45</v>
      </c>
      <c r="B18" s="39" t="s">
        <v>1029</v>
      </c>
      <c r="C18" s="39" t="s">
        <v>1044</v>
      </c>
      <c r="D18" s="39" t="s">
        <v>1045</v>
      </c>
      <c r="E18" s="37" t="s">
        <v>1043</v>
      </c>
      <c r="F18" s="40">
        <v>3</v>
      </c>
      <c r="G18" s="41">
        <v>1500</v>
      </c>
      <c r="H18" s="41">
        <v>4500</v>
      </c>
    </row>
    <row r="19" ht="20.15" customHeight="1" spans="1:8">
      <c r="A19" s="37" t="s">
        <v>30</v>
      </c>
      <c r="B19" s="37"/>
      <c r="C19" s="37"/>
      <c r="D19" s="37"/>
      <c r="E19" s="37"/>
      <c r="F19" s="40">
        <v>109</v>
      </c>
      <c r="G19" s="41"/>
      <c r="H19" s="41">
        <v>150000</v>
      </c>
    </row>
    <row r="20" ht="19.5" customHeight="1" spans="1:8">
      <c r="A20" s="39" t="s">
        <v>1046</v>
      </c>
      <c r="B20" s="39"/>
      <c r="C20" s="39"/>
      <c r="D20" s="39"/>
      <c r="E20" s="39"/>
      <c r="F20" s="42"/>
      <c r="G20" s="43"/>
      <c r="H20" s="43"/>
    </row>
  </sheetData>
  <mergeCells count="9">
    <mergeCell ref="A2:H2"/>
    <mergeCell ref="F4:H4"/>
    <mergeCell ref="A19:E19"/>
    <mergeCell ref="A20:H20"/>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5"/>
  <sheetViews>
    <sheetView showZeros="0" tabSelected="1" workbookViewId="0">
      <selection activeCell="A8" sqref="$A8:$XFD14"/>
    </sheetView>
  </sheetViews>
  <sheetFormatPr defaultColWidth="9.14166666666667" defaultRowHeight="14.25" customHeight="1"/>
  <cols>
    <col min="1" max="1" width="16.3166666666667" customWidth="1"/>
    <col min="2" max="2" width="29.0333333333333" customWidth="1"/>
    <col min="3" max="3" width="23.85" customWidth="1"/>
    <col min="4" max="7" width="19.6" customWidth="1"/>
    <col min="8" max="8" width="15.425" customWidth="1"/>
    <col min="9" max="11" width="19.6" customWidth="1"/>
  </cols>
  <sheetData>
    <row r="1" ht="13.5" customHeight="1" spans="4:11">
      <c r="D1" s="1"/>
      <c r="E1" s="1"/>
      <c r="F1" s="1"/>
      <c r="G1" s="1"/>
      <c r="K1" s="2" t="s">
        <v>1047</v>
      </c>
    </row>
    <row r="2" ht="27.75" customHeight="1" spans="1:11">
      <c r="A2" s="27" t="s">
        <v>1048</v>
      </c>
      <c r="B2" s="27"/>
      <c r="C2" s="27"/>
      <c r="D2" s="27"/>
      <c r="E2" s="27"/>
      <c r="F2" s="27"/>
      <c r="G2" s="27"/>
      <c r="H2" s="27"/>
      <c r="I2" s="27"/>
      <c r="J2" s="27"/>
      <c r="K2" s="27"/>
    </row>
    <row r="3" ht="13.5" customHeight="1" spans="1:11">
      <c r="A3" s="4" t="str">
        <f>"单位名称："&amp;"云南省卫生健康委员会"</f>
        <v>单位名称：云南省卫生健康委员会</v>
      </c>
      <c r="B3" s="5"/>
      <c r="C3" s="5"/>
      <c r="D3" s="5"/>
      <c r="E3" s="5"/>
      <c r="F3" s="5"/>
      <c r="G3" s="5"/>
      <c r="H3" s="6"/>
      <c r="I3" s="6"/>
      <c r="J3" s="6"/>
      <c r="K3" s="7" t="s">
        <v>136</v>
      </c>
    </row>
    <row r="4" ht="21.75" customHeight="1" spans="1:11">
      <c r="A4" s="8" t="s">
        <v>231</v>
      </c>
      <c r="B4" s="8" t="s">
        <v>147</v>
      </c>
      <c r="C4" s="8" t="s">
        <v>232</v>
      </c>
      <c r="D4" s="9" t="s">
        <v>148</v>
      </c>
      <c r="E4" s="9" t="s">
        <v>149</v>
      </c>
      <c r="F4" s="9" t="s">
        <v>150</v>
      </c>
      <c r="G4" s="9" t="s">
        <v>151</v>
      </c>
      <c r="H4" s="15" t="s">
        <v>30</v>
      </c>
      <c r="I4" s="10" t="s">
        <v>1049</v>
      </c>
      <c r="J4" s="11"/>
      <c r="K4" s="12"/>
    </row>
    <row r="5" ht="21.75" customHeight="1" spans="1:11">
      <c r="A5" s="13"/>
      <c r="B5" s="13"/>
      <c r="C5" s="13"/>
      <c r="D5" s="14"/>
      <c r="E5" s="14"/>
      <c r="F5" s="14"/>
      <c r="G5" s="14"/>
      <c r="H5" s="28"/>
      <c r="I5" s="9" t="s">
        <v>33</v>
      </c>
      <c r="J5" s="9" t="s">
        <v>34</v>
      </c>
      <c r="K5" s="9" t="s">
        <v>35</v>
      </c>
    </row>
    <row r="6" ht="40.5" customHeight="1" spans="1:11">
      <c r="A6" s="16"/>
      <c r="B6" s="16"/>
      <c r="C6" s="16"/>
      <c r="D6" s="17"/>
      <c r="E6" s="17"/>
      <c r="F6" s="17"/>
      <c r="G6" s="17"/>
      <c r="H6" s="18"/>
      <c r="I6" s="17" t="s">
        <v>32</v>
      </c>
      <c r="J6" s="17"/>
      <c r="K6" s="17"/>
    </row>
    <row r="7" ht="15" customHeight="1" spans="1:11">
      <c r="A7" s="19">
        <v>1</v>
      </c>
      <c r="B7" s="19">
        <v>2</v>
      </c>
      <c r="C7" s="19">
        <v>3</v>
      </c>
      <c r="D7" s="19">
        <v>4</v>
      </c>
      <c r="E7" s="19">
        <v>5</v>
      </c>
      <c r="F7" s="19">
        <v>6</v>
      </c>
      <c r="G7" s="19">
        <v>7</v>
      </c>
      <c r="H7" s="19">
        <v>8</v>
      </c>
      <c r="I7" s="19">
        <v>9</v>
      </c>
      <c r="J7" s="33">
        <v>10</v>
      </c>
      <c r="K7" s="33">
        <v>11</v>
      </c>
    </row>
    <row r="8" ht="50" customHeight="1" spans="1:11">
      <c r="A8" s="29"/>
      <c r="B8" s="20" t="s">
        <v>1050</v>
      </c>
      <c r="C8" s="29"/>
      <c r="D8" s="29"/>
      <c r="E8" s="29"/>
      <c r="F8" s="29"/>
      <c r="G8" s="29"/>
      <c r="H8" s="22">
        <v>930000</v>
      </c>
      <c r="I8" s="22">
        <v>930000</v>
      </c>
      <c r="J8" s="22"/>
      <c r="K8" s="22"/>
    </row>
    <row r="9" ht="50" customHeight="1" spans="1:11">
      <c r="A9" s="20" t="s">
        <v>236</v>
      </c>
      <c r="B9" s="20" t="s">
        <v>1050</v>
      </c>
      <c r="C9" s="20" t="s">
        <v>45</v>
      </c>
      <c r="D9" s="20" t="s">
        <v>1051</v>
      </c>
      <c r="E9" s="20" t="s">
        <v>1052</v>
      </c>
      <c r="F9" s="20" t="s">
        <v>201</v>
      </c>
      <c r="G9" s="20" t="s">
        <v>202</v>
      </c>
      <c r="H9" s="22">
        <v>15000</v>
      </c>
      <c r="I9" s="22">
        <v>15000</v>
      </c>
      <c r="J9" s="22"/>
      <c r="K9" s="22"/>
    </row>
    <row r="10" ht="50" customHeight="1" spans="1:11">
      <c r="A10" s="20" t="s">
        <v>236</v>
      </c>
      <c r="B10" s="20" t="s">
        <v>1050</v>
      </c>
      <c r="C10" s="20" t="s">
        <v>45</v>
      </c>
      <c r="D10" s="20" t="s">
        <v>1051</v>
      </c>
      <c r="E10" s="20" t="s">
        <v>1052</v>
      </c>
      <c r="F10" s="20" t="s">
        <v>211</v>
      </c>
      <c r="G10" s="20" t="s">
        <v>212</v>
      </c>
      <c r="H10" s="22">
        <v>300000</v>
      </c>
      <c r="I10" s="22">
        <v>300000</v>
      </c>
      <c r="J10" s="22"/>
      <c r="K10" s="22"/>
    </row>
    <row r="11" ht="50" customHeight="1" spans="1:11">
      <c r="A11" s="20" t="s">
        <v>236</v>
      </c>
      <c r="B11" s="20" t="s">
        <v>1050</v>
      </c>
      <c r="C11" s="20" t="s">
        <v>45</v>
      </c>
      <c r="D11" s="20" t="s">
        <v>1051</v>
      </c>
      <c r="E11" s="20" t="s">
        <v>1052</v>
      </c>
      <c r="F11" s="20" t="s">
        <v>215</v>
      </c>
      <c r="G11" s="20" t="s">
        <v>216</v>
      </c>
      <c r="H11" s="22">
        <v>20000</v>
      </c>
      <c r="I11" s="22">
        <v>20000</v>
      </c>
      <c r="J11" s="22"/>
      <c r="K11" s="22"/>
    </row>
    <row r="12" ht="50" customHeight="1" spans="1:11">
      <c r="A12" s="20" t="s">
        <v>236</v>
      </c>
      <c r="B12" s="20" t="s">
        <v>1050</v>
      </c>
      <c r="C12" s="20" t="s">
        <v>45</v>
      </c>
      <c r="D12" s="20" t="s">
        <v>1051</v>
      </c>
      <c r="E12" s="20" t="s">
        <v>1052</v>
      </c>
      <c r="F12" s="20" t="s">
        <v>221</v>
      </c>
      <c r="G12" s="20" t="s">
        <v>222</v>
      </c>
      <c r="H12" s="22">
        <v>386000</v>
      </c>
      <c r="I12" s="22">
        <v>386000</v>
      </c>
      <c r="J12" s="22"/>
      <c r="K12" s="22"/>
    </row>
    <row r="13" ht="50" customHeight="1" spans="1:11">
      <c r="A13" s="20" t="s">
        <v>236</v>
      </c>
      <c r="B13" s="20" t="s">
        <v>1050</v>
      </c>
      <c r="C13" s="20" t="s">
        <v>45</v>
      </c>
      <c r="D13" s="20" t="s">
        <v>1051</v>
      </c>
      <c r="E13" s="20" t="s">
        <v>1052</v>
      </c>
      <c r="F13" s="20" t="s">
        <v>223</v>
      </c>
      <c r="G13" s="20" t="s">
        <v>224</v>
      </c>
      <c r="H13" s="22">
        <v>199000</v>
      </c>
      <c r="I13" s="22">
        <v>199000</v>
      </c>
      <c r="J13" s="22"/>
      <c r="K13" s="22"/>
    </row>
    <row r="14" ht="50" customHeight="1" spans="1:11">
      <c r="A14" s="20" t="s">
        <v>236</v>
      </c>
      <c r="B14" s="20" t="s">
        <v>1050</v>
      </c>
      <c r="C14" s="20" t="s">
        <v>45</v>
      </c>
      <c r="D14" s="20" t="s">
        <v>1051</v>
      </c>
      <c r="E14" s="20" t="s">
        <v>1052</v>
      </c>
      <c r="F14" s="20" t="s">
        <v>197</v>
      </c>
      <c r="G14" s="20" t="s">
        <v>198</v>
      </c>
      <c r="H14" s="22">
        <v>10000</v>
      </c>
      <c r="I14" s="22">
        <v>10000</v>
      </c>
      <c r="J14" s="22"/>
      <c r="K14" s="22"/>
    </row>
    <row r="15" ht="18.75" customHeight="1" spans="1:11">
      <c r="A15" s="30" t="s">
        <v>111</v>
      </c>
      <c r="B15" s="31"/>
      <c r="C15" s="31"/>
      <c r="D15" s="31"/>
      <c r="E15" s="31"/>
      <c r="F15" s="31"/>
      <c r="G15" s="32"/>
      <c r="H15" s="22">
        <v>930000</v>
      </c>
      <c r="I15" s="22">
        <v>930000</v>
      </c>
      <c r="J15" s="22"/>
      <c r="K15" s="22"/>
    </row>
  </sheetData>
  <mergeCells count="15">
    <mergeCell ref="A2:K2"/>
    <mergeCell ref="A3:G3"/>
    <mergeCell ref="I4:K4"/>
    <mergeCell ref="A15:G15"/>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0"/>
  <sheetViews>
    <sheetView showZeros="0" workbookViewId="0">
      <selection activeCell="A1" sqref="A1"/>
    </sheetView>
  </sheetViews>
  <sheetFormatPr defaultColWidth="9.14166666666667" defaultRowHeight="14.25" customHeight="1" outlineLevelCol="6"/>
  <cols>
    <col min="1" max="1" width="37.7416666666667" customWidth="1"/>
    <col min="2" max="2" width="28" customWidth="1"/>
    <col min="3" max="3" width="37.6" customWidth="1"/>
    <col min="4" max="4" width="17.0333333333333" customWidth="1"/>
    <col min="5" max="7" width="27.0333333333333" customWidth="1"/>
  </cols>
  <sheetData>
    <row r="1" ht="13.5" customHeight="1" spans="4:7">
      <c r="D1" s="1"/>
      <c r="G1" s="2" t="s">
        <v>1053</v>
      </c>
    </row>
    <row r="2" ht="27.75" customHeight="1" spans="1:7">
      <c r="A2" s="3" t="s">
        <v>1054</v>
      </c>
      <c r="B2" s="3"/>
      <c r="C2" s="3"/>
      <c r="D2" s="3"/>
      <c r="E2" s="3"/>
      <c r="F2" s="3"/>
      <c r="G2" s="3"/>
    </row>
    <row r="3" ht="13.5" customHeight="1" spans="1:7">
      <c r="A3" s="4" t="str">
        <f>"单位名称："&amp;"云南省卫生健康委员会"</f>
        <v>单位名称：云南省卫生健康委员会</v>
      </c>
      <c r="B3" s="5"/>
      <c r="C3" s="5"/>
      <c r="D3" s="5"/>
      <c r="E3" s="6"/>
      <c r="F3" s="6"/>
      <c r="G3" s="7" t="s">
        <v>136</v>
      </c>
    </row>
    <row r="4" ht="21.75" customHeight="1" spans="1:7">
      <c r="A4" s="8" t="s">
        <v>232</v>
      </c>
      <c r="B4" s="8" t="s">
        <v>231</v>
      </c>
      <c r="C4" s="8" t="s">
        <v>147</v>
      </c>
      <c r="D4" s="9" t="s">
        <v>1055</v>
      </c>
      <c r="E4" s="10" t="s">
        <v>33</v>
      </c>
      <c r="F4" s="11"/>
      <c r="G4" s="12"/>
    </row>
    <row r="5" ht="21.75" customHeight="1" spans="1:7">
      <c r="A5" s="13"/>
      <c r="B5" s="13"/>
      <c r="C5" s="13"/>
      <c r="D5" s="14"/>
      <c r="E5" s="15" t="s">
        <v>1056</v>
      </c>
      <c r="F5" s="9" t="s">
        <v>1057</v>
      </c>
      <c r="G5" s="9" t="s">
        <v>1058</v>
      </c>
    </row>
    <row r="6" ht="40.5" customHeight="1" spans="1:7">
      <c r="A6" s="16"/>
      <c r="B6" s="16"/>
      <c r="C6" s="16"/>
      <c r="D6" s="17"/>
      <c r="E6" s="18"/>
      <c r="F6" s="17" t="s">
        <v>32</v>
      </c>
      <c r="G6" s="17"/>
    </row>
    <row r="7" ht="15" customHeight="1" spans="1:7">
      <c r="A7" s="19">
        <v>1</v>
      </c>
      <c r="B7" s="19">
        <v>2</v>
      </c>
      <c r="C7" s="19">
        <v>3</v>
      </c>
      <c r="D7" s="19">
        <v>4</v>
      </c>
      <c r="E7" s="19">
        <v>5</v>
      </c>
      <c r="F7" s="19">
        <v>6</v>
      </c>
      <c r="G7" s="19">
        <v>7</v>
      </c>
    </row>
    <row r="8" ht="29.9" customHeight="1" spans="1:7">
      <c r="A8" s="20" t="s">
        <v>45</v>
      </c>
      <c r="B8" s="21"/>
      <c r="C8" s="21"/>
      <c r="D8" s="20"/>
      <c r="E8" s="22">
        <v>3620128300</v>
      </c>
      <c r="F8" s="22">
        <v>2415698900</v>
      </c>
      <c r="G8" s="22">
        <v>1877808300</v>
      </c>
    </row>
    <row r="9" ht="29.9" customHeight="1" spans="1:7">
      <c r="A9" s="20"/>
      <c r="B9" s="20" t="s">
        <v>1059</v>
      </c>
      <c r="C9" s="20" t="s">
        <v>280</v>
      </c>
      <c r="D9" s="20" t="s">
        <v>1060</v>
      </c>
      <c r="E9" s="22">
        <v>388000</v>
      </c>
      <c r="F9" s="22">
        <v>388000</v>
      </c>
      <c r="G9" s="22">
        <v>388000</v>
      </c>
    </row>
    <row r="10" ht="29.9" customHeight="1" spans="1:7">
      <c r="A10" s="23"/>
      <c r="B10" s="20" t="s">
        <v>1061</v>
      </c>
      <c r="C10" s="20" t="s">
        <v>287</v>
      </c>
      <c r="D10" s="20" t="s">
        <v>1060</v>
      </c>
      <c r="E10" s="22">
        <v>200000</v>
      </c>
      <c r="F10" s="22">
        <v>200000</v>
      </c>
      <c r="G10" s="22">
        <v>200000</v>
      </c>
    </row>
    <row r="11" ht="29.9" customHeight="1" spans="1:7">
      <c r="A11" s="23"/>
      <c r="B11" s="20" t="s">
        <v>1062</v>
      </c>
      <c r="C11" s="20" t="s">
        <v>245</v>
      </c>
      <c r="D11" s="20" t="s">
        <v>1060</v>
      </c>
      <c r="E11" s="22">
        <v>4280000</v>
      </c>
      <c r="F11" s="22">
        <v>4280000</v>
      </c>
      <c r="G11" s="22">
        <v>4280000</v>
      </c>
    </row>
    <row r="12" ht="29.9" customHeight="1" spans="1:7">
      <c r="A12" s="23"/>
      <c r="B12" s="20" t="s">
        <v>1062</v>
      </c>
      <c r="C12" s="20" t="s">
        <v>276</v>
      </c>
      <c r="D12" s="20" t="s">
        <v>1060</v>
      </c>
      <c r="E12" s="22">
        <v>2600000</v>
      </c>
      <c r="F12" s="22">
        <v>2600000</v>
      </c>
      <c r="G12" s="22">
        <v>2600000</v>
      </c>
    </row>
    <row r="13" ht="29.9" customHeight="1" spans="1:7">
      <c r="A13" s="23"/>
      <c r="B13" s="20" t="s">
        <v>1063</v>
      </c>
      <c r="C13" s="20" t="s">
        <v>272</v>
      </c>
      <c r="D13" s="20" t="s">
        <v>1060</v>
      </c>
      <c r="E13" s="22">
        <v>78597300</v>
      </c>
      <c r="F13" s="22">
        <v>78597300</v>
      </c>
      <c r="G13" s="22">
        <v>78597300</v>
      </c>
    </row>
    <row r="14" ht="29.9" customHeight="1" spans="1:7">
      <c r="A14" s="23"/>
      <c r="B14" s="20" t="s">
        <v>1063</v>
      </c>
      <c r="C14" s="20" t="s">
        <v>290</v>
      </c>
      <c r="D14" s="20" t="s">
        <v>1060</v>
      </c>
      <c r="E14" s="22">
        <v>2676700</v>
      </c>
      <c r="F14" s="22">
        <v>2676700</v>
      </c>
      <c r="G14" s="22">
        <v>2676700</v>
      </c>
    </row>
    <row r="15" ht="29.9" customHeight="1" spans="1:7">
      <c r="A15" s="23"/>
      <c r="B15" s="20" t="s">
        <v>1063</v>
      </c>
      <c r="C15" s="20" t="s">
        <v>278</v>
      </c>
      <c r="D15" s="20" t="s">
        <v>1060</v>
      </c>
      <c r="E15" s="22">
        <v>1082109400</v>
      </c>
      <c r="F15" s="22"/>
      <c r="G15" s="22"/>
    </row>
    <row r="16" ht="29.9" customHeight="1" spans="1:7">
      <c r="A16" s="23"/>
      <c r="B16" s="20" t="s">
        <v>1063</v>
      </c>
      <c r="C16" s="20" t="s">
        <v>260</v>
      </c>
      <c r="D16" s="20" t="s">
        <v>1060</v>
      </c>
      <c r="E16" s="22">
        <v>300000</v>
      </c>
      <c r="F16" s="22">
        <v>300000</v>
      </c>
      <c r="G16" s="22">
        <v>300000</v>
      </c>
    </row>
    <row r="17" ht="29.9" customHeight="1" spans="1:7">
      <c r="A17" s="23"/>
      <c r="B17" s="20" t="s">
        <v>1063</v>
      </c>
      <c r="C17" s="20" t="s">
        <v>266</v>
      </c>
      <c r="D17" s="20" t="s">
        <v>1060</v>
      </c>
      <c r="E17" s="22">
        <v>280000</v>
      </c>
      <c r="F17" s="22">
        <v>280000</v>
      </c>
      <c r="G17" s="22">
        <v>280000</v>
      </c>
    </row>
    <row r="18" ht="29.9" customHeight="1" spans="1:7">
      <c r="A18" s="23"/>
      <c r="B18" s="20" t="s">
        <v>1063</v>
      </c>
      <c r="C18" s="20" t="s">
        <v>257</v>
      </c>
      <c r="D18" s="20" t="s">
        <v>1060</v>
      </c>
      <c r="E18" s="22">
        <v>90000</v>
      </c>
      <c r="F18" s="22">
        <v>90000</v>
      </c>
      <c r="G18" s="22">
        <v>90000</v>
      </c>
    </row>
    <row r="19" ht="29.9" customHeight="1" spans="1:7">
      <c r="A19" s="23"/>
      <c r="B19" s="20" t="s">
        <v>1064</v>
      </c>
      <c r="C19" s="20" t="s">
        <v>252</v>
      </c>
      <c r="D19" s="20" t="s">
        <v>1060</v>
      </c>
      <c r="E19" s="22">
        <v>107600</v>
      </c>
      <c r="F19" s="22">
        <v>107600</v>
      </c>
      <c r="G19" s="22">
        <v>107600</v>
      </c>
    </row>
    <row r="20" ht="29.9" customHeight="1" spans="1:7">
      <c r="A20" s="23"/>
      <c r="B20" s="20" t="s">
        <v>1064</v>
      </c>
      <c r="C20" s="20" t="s">
        <v>285</v>
      </c>
      <c r="D20" s="20" t="s">
        <v>1060</v>
      </c>
      <c r="E20" s="22">
        <v>21900000</v>
      </c>
      <c r="F20" s="22">
        <v>21900000</v>
      </c>
      <c r="G20" s="22">
        <v>21900000</v>
      </c>
    </row>
    <row r="21" ht="29.9" customHeight="1" spans="1:7">
      <c r="A21" s="23"/>
      <c r="B21" s="20" t="s">
        <v>1065</v>
      </c>
      <c r="C21" s="20" t="s">
        <v>262</v>
      </c>
      <c r="D21" s="20" t="s">
        <v>1060</v>
      </c>
      <c r="E21" s="22">
        <v>27141400</v>
      </c>
      <c r="F21" s="22">
        <v>27141400</v>
      </c>
      <c r="G21" s="22">
        <v>27141400</v>
      </c>
    </row>
    <row r="22" ht="29.9" customHeight="1" spans="1:7">
      <c r="A22" s="23"/>
      <c r="B22" s="20" t="s">
        <v>1066</v>
      </c>
      <c r="C22" s="20" t="s">
        <v>683</v>
      </c>
      <c r="D22" s="20" t="s">
        <v>1067</v>
      </c>
      <c r="E22" s="22">
        <v>343068300</v>
      </c>
      <c r="F22" s="22">
        <v>343068300</v>
      </c>
      <c r="G22" s="22">
        <v>343068300</v>
      </c>
    </row>
    <row r="23" ht="29.9" customHeight="1" spans="1:7">
      <c r="A23" s="23"/>
      <c r="B23" s="20" t="s">
        <v>1066</v>
      </c>
      <c r="C23" s="20" t="s">
        <v>684</v>
      </c>
      <c r="D23" s="20" t="s">
        <v>1067</v>
      </c>
      <c r="E23" s="22">
        <v>31520000</v>
      </c>
      <c r="F23" s="22">
        <v>31520000</v>
      </c>
      <c r="G23" s="22">
        <v>31520000</v>
      </c>
    </row>
    <row r="24" ht="29.9" customHeight="1" spans="1:7">
      <c r="A24" s="23"/>
      <c r="B24" s="20" t="s">
        <v>1066</v>
      </c>
      <c r="C24" s="20" t="s">
        <v>685</v>
      </c>
      <c r="D24" s="20" t="s">
        <v>1067</v>
      </c>
      <c r="E24" s="22">
        <v>653990000</v>
      </c>
      <c r="F24" s="22">
        <v>653990000</v>
      </c>
      <c r="G24" s="22">
        <v>653990000</v>
      </c>
    </row>
    <row r="25" ht="29.9" customHeight="1" spans="1:7">
      <c r="A25" s="23"/>
      <c r="B25" s="20" t="s">
        <v>1066</v>
      </c>
      <c r="C25" s="20" t="s">
        <v>690</v>
      </c>
      <c r="D25" s="20" t="s">
        <v>1067</v>
      </c>
      <c r="E25" s="22">
        <v>6150000</v>
      </c>
      <c r="F25" s="22">
        <v>6150000</v>
      </c>
      <c r="G25" s="22">
        <v>6150000</v>
      </c>
    </row>
    <row r="26" ht="29.9" customHeight="1" spans="1:7">
      <c r="A26" s="23"/>
      <c r="B26" s="20" t="s">
        <v>1068</v>
      </c>
      <c r="C26" s="20" t="s">
        <v>686</v>
      </c>
      <c r="D26" s="20" t="s">
        <v>1067</v>
      </c>
      <c r="E26" s="22">
        <v>80690000</v>
      </c>
      <c r="F26" s="22">
        <v>80690000</v>
      </c>
      <c r="G26" s="22">
        <v>80690000</v>
      </c>
    </row>
    <row r="27" ht="29.9" customHeight="1" spans="1:7">
      <c r="A27" s="23"/>
      <c r="B27" s="20" t="s">
        <v>1068</v>
      </c>
      <c r="C27" s="20" t="s">
        <v>687</v>
      </c>
      <c r="D27" s="20" t="s">
        <v>1067</v>
      </c>
      <c r="E27" s="22">
        <v>263829000</v>
      </c>
      <c r="F27" s="22">
        <v>263829000</v>
      </c>
      <c r="G27" s="22">
        <v>263829000</v>
      </c>
    </row>
    <row r="28" ht="29.9" customHeight="1" spans="1:7">
      <c r="A28" s="23"/>
      <c r="B28" s="20" t="s">
        <v>1068</v>
      </c>
      <c r="C28" s="20" t="s">
        <v>688</v>
      </c>
      <c r="D28" s="20" t="s">
        <v>1067</v>
      </c>
      <c r="E28" s="22">
        <v>302320000</v>
      </c>
      <c r="F28" s="22">
        <v>180000000</v>
      </c>
      <c r="G28" s="22">
        <v>180000000</v>
      </c>
    </row>
    <row r="29" ht="29.9" customHeight="1" spans="1:7">
      <c r="A29" s="23"/>
      <c r="B29" s="20" t="s">
        <v>1068</v>
      </c>
      <c r="C29" s="20" t="s">
        <v>689</v>
      </c>
      <c r="D29" s="20" t="s">
        <v>1067</v>
      </c>
      <c r="E29" s="22">
        <v>717890600</v>
      </c>
      <c r="F29" s="22">
        <v>717890600</v>
      </c>
      <c r="G29" s="22">
        <v>180000000</v>
      </c>
    </row>
    <row r="30" ht="18.75" customHeight="1" spans="1:7">
      <c r="A30" s="24" t="s">
        <v>30</v>
      </c>
      <c r="B30" s="25" t="s">
        <v>1069</v>
      </c>
      <c r="C30" s="25"/>
      <c r="D30" s="26"/>
      <c r="E30" s="22">
        <v>3620128300</v>
      </c>
      <c r="F30" s="22">
        <v>2415698900</v>
      </c>
      <c r="G30" s="22">
        <v>1877808300</v>
      </c>
    </row>
  </sheetData>
  <mergeCells count="11">
    <mergeCell ref="A2:G2"/>
    <mergeCell ref="A3:D3"/>
    <mergeCell ref="E4:G4"/>
    <mergeCell ref="A30:D30"/>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workbookViewId="0">
      <selection activeCell="A1" sqref="A1"/>
    </sheetView>
  </sheetViews>
  <sheetFormatPr defaultColWidth="8" defaultRowHeight="14.25" customHeight="1"/>
  <cols>
    <col min="1" max="1" width="21.1416666666667" customWidth="1"/>
    <col min="2" max="2" width="35.2833333333333" customWidth="1"/>
    <col min="3" max="19" width="16.175" customWidth="1"/>
  </cols>
  <sheetData>
    <row r="1" ht="12" customHeight="1" spans="1:18">
      <c r="A1" s="145"/>
      <c r="J1" s="157"/>
      <c r="R1" s="2" t="s">
        <v>26</v>
      </c>
    </row>
    <row r="2" ht="36" customHeight="1" spans="1:19">
      <c r="A2" s="146" t="s">
        <v>27</v>
      </c>
      <c r="B2" s="27"/>
      <c r="C2" s="27"/>
      <c r="D2" s="27"/>
      <c r="E2" s="27"/>
      <c r="F2" s="27"/>
      <c r="G2" s="27"/>
      <c r="H2" s="27"/>
      <c r="I2" s="27"/>
      <c r="J2" s="46"/>
      <c r="K2" s="27"/>
      <c r="L2" s="27"/>
      <c r="M2" s="27"/>
      <c r="N2" s="27"/>
      <c r="O2" s="27"/>
      <c r="P2" s="27"/>
      <c r="Q2" s="27"/>
      <c r="R2" s="27"/>
      <c r="S2" s="27"/>
    </row>
    <row r="3" ht="20.25" customHeight="1" spans="1:19">
      <c r="A3" s="93" t="str">
        <f>"单位名称："&amp;"云南省卫生健康委员会"</f>
        <v>单位名称：云南省卫生健康委员会</v>
      </c>
      <c r="B3" s="6"/>
      <c r="C3" s="6"/>
      <c r="D3" s="6"/>
      <c r="E3" s="6"/>
      <c r="F3" s="6"/>
      <c r="G3" s="6"/>
      <c r="H3" s="6"/>
      <c r="I3" s="6"/>
      <c r="J3" s="158"/>
      <c r="K3" s="6"/>
      <c r="L3" s="6"/>
      <c r="M3" s="6"/>
      <c r="N3" s="7"/>
      <c r="O3" s="7"/>
      <c r="P3" s="7"/>
      <c r="Q3" s="7"/>
      <c r="R3" s="7" t="s">
        <v>2</v>
      </c>
      <c r="S3" s="7" t="s">
        <v>2</v>
      </c>
    </row>
    <row r="4" ht="18.75" customHeight="1" spans="1:19">
      <c r="A4" s="147" t="s">
        <v>28</v>
      </c>
      <c r="B4" s="148" t="s">
        <v>29</v>
      </c>
      <c r="C4" s="148" t="s">
        <v>30</v>
      </c>
      <c r="D4" s="149" t="s">
        <v>31</v>
      </c>
      <c r="E4" s="150"/>
      <c r="F4" s="150"/>
      <c r="G4" s="150"/>
      <c r="H4" s="150"/>
      <c r="I4" s="150"/>
      <c r="J4" s="159"/>
      <c r="K4" s="150"/>
      <c r="L4" s="150"/>
      <c r="M4" s="150"/>
      <c r="N4" s="160"/>
      <c r="O4" s="160" t="s">
        <v>20</v>
      </c>
      <c r="P4" s="160"/>
      <c r="Q4" s="160"/>
      <c r="R4" s="160"/>
      <c r="S4" s="160"/>
    </row>
    <row r="5" ht="18" customHeight="1" spans="1:19">
      <c r="A5" s="151"/>
      <c r="B5" s="152"/>
      <c r="C5" s="152"/>
      <c r="D5" s="152" t="s">
        <v>32</v>
      </c>
      <c r="E5" s="152" t="s">
        <v>33</v>
      </c>
      <c r="F5" s="152" t="s">
        <v>34</v>
      </c>
      <c r="G5" s="152" t="s">
        <v>35</v>
      </c>
      <c r="H5" s="152" t="s">
        <v>36</v>
      </c>
      <c r="I5" s="161" t="s">
        <v>37</v>
      </c>
      <c r="J5" s="162"/>
      <c r="K5" s="161" t="s">
        <v>38</v>
      </c>
      <c r="L5" s="161" t="s">
        <v>39</v>
      </c>
      <c r="M5" s="161" t="s">
        <v>40</v>
      </c>
      <c r="N5" s="163" t="s">
        <v>41</v>
      </c>
      <c r="O5" s="164" t="s">
        <v>32</v>
      </c>
      <c r="P5" s="164" t="s">
        <v>33</v>
      </c>
      <c r="Q5" s="164" t="s">
        <v>34</v>
      </c>
      <c r="R5" s="164" t="s">
        <v>35</v>
      </c>
      <c r="S5" s="164" t="s">
        <v>42</v>
      </c>
    </row>
    <row r="6" ht="29.25" customHeight="1" spans="1:19">
      <c r="A6" s="153"/>
      <c r="B6" s="154"/>
      <c r="C6" s="154"/>
      <c r="D6" s="154"/>
      <c r="E6" s="154"/>
      <c r="F6" s="154"/>
      <c r="G6" s="154"/>
      <c r="H6" s="154"/>
      <c r="I6" s="165" t="s">
        <v>32</v>
      </c>
      <c r="J6" s="165" t="s">
        <v>43</v>
      </c>
      <c r="K6" s="165" t="s">
        <v>38</v>
      </c>
      <c r="L6" s="165" t="s">
        <v>39</v>
      </c>
      <c r="M6" s="165" t="s">
        <v>40</v>
      </c>
      <c r="N6" s="165" t="s">
        <v>41</v>
      </c>
      <c r="O6" s="165"/>
      <c r="P6" s="165"/>
      <c r="Q6" s="165"/>
      <c r="R6" s="165"/>
      <c r="S6" s="165"/>
    </row>
    <row r="7" ht="16.5" customHeight="1" spans="1:19">
      <c r="A7" s="128">
        <v>1</v>
      </c>
      <c r="B7" s="19">
        <v>2</v>
      </c>
      <c r="C7" s="19">
        <v>3</v>
      </c>
      <c r="D7" s="19">
        <v>4</v>
      </c>
      <c r="E7" s="128">
        <v>5</v>
      </c>
      <c r="F7" s="19">
        <v>6</v>
      </c>
      <c r="G7" s="19">
        <v>7</v>
      </c>
      <c r="H7" s="128">
        <v>8</v>
      </c>
      <c r="I7" s="19">
        <v>9</v>
      </c>
      <c r="J7" s="33">
        <v>10</v>
      </c>
      <c r="K7" s="33">
        <v>11</v>
      </c>
      <c r="L7" s="166">
        <v>12</v>
      </c>
      <c r="M7" s="33">
        <v>13</v>
      </c>
      <c r="N7" s="33">
        <v>14</v>
      </c>
      <c r="O7" s="33">
        <v>15</v>
      </c>
      <c r="P7" s="33">
        <v>16</v>
      </c>
      <c r="Q7" s="33">
        <v>17</v>
      </c>
      <c r="R7" s="33">
        <v>18</v>
      </c>
      <c r="S7" s="33">
        <v>19</v>
      </c>
    </row>
    <row r="8" ht="31.4" customHeight="1" spans="1:19">
      <c r="A8" s="29" t="s">
        <v>44</v>
      </c>
      <c r="B8" s="29" t="s">
        <v>45</v>
      </c>
      <c r="C8" s="22">
        <v>1298170973.74</v>
      </c>
      <c r="D8" s="119">
        <v>1285860051.93</v>
      </c>
      <c r="E8" s="92">
        <v>1277360051.93</v>
      </c>
      <c r="F8" s="92"/>
      <c r="G8" s="92"/>
      <c r="H8" s="92"/>
      <c r="I8" s="92">
        <v>8500000</v>
      </c>
      <c r="J8" s="92"/>
      <c r="K8" s="92"/>
      <c r="L8" s="92"/>
      <c r="M8" s="92"/>
      <c r="N8" s="92">
        <v>8500000</v>
      </c>
      <c r="O8" s="92">
        <v>12310921.81</v>
      </c>
      <c r="P8" s="92">
        <v>12310921.81</v>
      </c>
      <c r="Q8" s="92"/>
      <c r="R8" s="92"/>
      <c r="S8" s="92"/>
    </row>
    <row r="9" ht="16.5" customHeight="1" spans="1:19">
      <c r="A9" s="155" t="s">
        <v>30</v>
      </c>
      <c r="B9" s="156"/>
      <c r="C9" s="119">
        <v>1298170973.74</v>
      </c>
      <c r="D9" s="119">
        <v>1285860051.93</v>
      </c>
      <c r="E9" s="92">
        <v>1277360051.93</v>
      </c>
      <c r="F9" s="92"/>
      <c r="G9" s="92"/>
      <c r="H9" s="92"/>
      <c r="I9" s="92">
        <v>8500000</v>
      </c>
      <c r="J9" s="92"/>
      <c r="K9" s="92"/>
      <c r="L9" s="92"/>
      <c r="M9" s="92"/>
      <c r="N9" s="92">
        <v>8500000</v>
      </c>
      <c r="O9" s="92">
        <v>12310921.81</v>
      </c>
      <c r="P9" s="92">
        <v>12310921.81</v>
      </c>
      <c r="Q9" s="92"/>
      <c r="R9" s="92"/>
      <c r="S9" s="92"/>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4"/>
  <sheetViews>
    <sheetView showZeros="0" topLeftCell="E19" workbookViewId="0">
      <selection activeCell="A1" sqref="A1"/>
    </sheetView>
  </sheetViews>
  <sheetFormatPr defaultColWidth="9.14166666666667" defaultRowHeight="14.25" customHeight="1"/>
  <cols>
    <col min="1" max="1" width="14.2833333333333" customWidth="1"/>
    <col min="2" max="2" width="32.575" customWidth="1"/>
    <col min="3" max="6" width="18.85" customWidth="1"/>
    <col min="7" max="7" width="21.2833333333333" customWidth="1"/>
    <col min="8" max="9" width="18.85" customWidth="1"/>
    <col min="10" max="10" width="17.85" customWidth="1"/>
    <col min="11" max="15" width="18.85" customWidth="1"/>
  </cols>
  <sheetData>
    <row r="1" ht="15.75" customHeight="1" spans="15:15">
      <c r="O1" s="54" t="s">
        <v>46</v>
      </c>
    </row>
    <row r="2" ht="28.5" customHeight="1" spans="1:15">
      <c r="A2" s="27" t="s">
        <v>47</v>
      </c>
      <c r="B2" s="27"/>
      <c r="C2" s="27"/>
      <c r="D2" s="27"/>
      <c r="E2" s="27"/>
      <c r="F2" s="27"/>
      <c r="G2" s="27"/>
      <c r="H2" s="27"/>
      <c r="I2" s="27"/>
      <c r="J2" s="27"/>
      <c r="K2" s="27"/>
      <c r="L2" s="27"/>
      <c r="M2" s="27"/>
      <c r="N2" s="27"/>
      <c r="O2" s="27"/>
    </row>
    <row r="3" ht="15" customHeight="1" spans="1:15">
      <c r="A3" s="101" t="str">
        <f>"单位名称："&amp;"云南省卫生健康委员会"</f>
        <v>单位名称：云南省卫生健康委员会</v>
      </c>
      <c r="B3" s="102"/>
      <c r="C3" s="57"/>
      <c r="D3" s="57"/>
      <c r="E3" s="57"/>
      <c r="F3" s="57"/>
      <c r="G3" s="6"/>
      <c r="H3" s="57"/>
      <c r="I3" s="57"/>
      <c r="J3" s="6"/>
      <c r="K3" s="57"/>
      <c r="L3" s="57"/>
      <c r="M3" s="6"/>
      <c r="N3" s="6"/>
      <c r="O3" s="103" t="s">
        <v>2</v>
      </c>
    </row>
    <row r="4" ht="18.75" customHeight="1" spans="1:15">
      <c r="A4" s="9" t="s">
        <v>48</v>
      </c>
      <c r="B4" s="9" t="s">
        <v>49</v>
      </c>
      <c r="C4" s="15" t="s">
        <v>30</v>
      </c>
      <c r="D4" s="60" t="s">
        <v>33</v>
      </c>
      <c r="E4" s="60"/>
      <c r="F4" s="60"/>
      <c r="G4" s="143" t="s">
        <v>34</v>
      </c>
      <c r="H4" s="9" t="s">
        <v>35</v>
      </c>
      <c r="I4" s="9" t="s">
        <v>50</v>
      </c>
      <c r="J4" s="10" t="s">
        <v>51</v>
      </c>
      <c r="K4" s="69" t="s">
        <v>52</v>
      </c>
      <c r="L4" s="69" t="s">
        <v>53</v>
      </c>
      <c r="M4" s="69" t="s">
        <v>54</v>
      </c>
      <c r="N4" s="69" t="s">
        <v>55</v>
      </c>
      <c r="O4" s="87" t="s">
        <v>56</v>
      </c>
    </row>
    <row r="5" ht="30" customHeight="1" spans="1:15">
      <c r="A5" s="18"/>
      <c r="B5" s="18"/>
      <c r="C5" s="18"/>
      <c r="D5" s="60" t="s">
        <v>32</v>
      </c>
      <c r="E5" s="60" t="s">
        <v>57</v>
      </c>
      <c r="F5" s="60" t="s">
        <v>58</v>
      </c>
      <c r="G5" s="18"/>
      <c r="H5" s="18"/>
      <c r="I5" s="18"/>
      <c r="J5" s="60" t="s">
        <v>32</v>
      </c>
      <c r="K5" s="91" t="s">
        <v>52</v>
      </c>
      <c r="L5" s="91" t="s">
        <v>53</v>
      </c>
      <c r="M5" s="91" t="s">
        <v>54</v>
      </c>
      <c r="N5" s="91" t="s">
        <v>55</v>
      </c>
      <c r="O5" s="91" t="s">
        <v>56</v>
      </c>
    </row>
    <row r="6" ht="16.5" customHeight="1" spans="1:15">
      <c r="A6" s="60">
        <v>1</v>
      </c>
      <c r="B6" s="60">
        <v>2</v>
      </c>
      <c r="C6" s="60">
        <v>3</v>
      </c>
      <c r="D6" s="60">
        <v>4</v>
      </c>
      <c r="E6" s="60">
        <v>5</v>
      </c>
      <c r="F6" s="60">
        <v>6</v>
      </c>
      <c r="G6" s="60">
        <v>7</v>
      </c>
      <c r="H6" s="144">
        <v>8</v>
      </c>
      <c r="I6" s="144">
        <v>9</v>
      </c>
      <c r="J6" s="144">
        <v>10</v>
      </c>
      <c r="K6" s="144">
        <v>11</v>
      </c>
      <c r="L6" s="144">
        <v>12</v>
      </c>
      <c r="M6" s="144">
        <v>13</v>
      </c>
      <c r="N6" s="144">
        <v>14</v>
      </c>
      <c r="O6" s="60">
        <v>15</v>
      </c>
    </row>
    <row r="7" ht="20.25" customHeight="1" spans="1:15">
      <c r="A7" s="29" t="s">
        <v>59</v>
      </c>
      <c r="B7" s="29" t="s">
        <v>60</v>
      </c>
      <c r="C7" s="119">
        <v>146523.5</v>
      </c>
      <c r="D7" s="119">
        <v>146523.5</v>
      </c>
      <c r="E7" s="119"/>
      <c r="F7" s="119">
        <v>146523.5</v>
      </c>
      <c r="G7" s="92"/>
      <c r="H7" s="119"/>
      <c r="I7" s="119"/>
      <c r="J7" s="119"/>
      <c r="K7" s="119"/>
      <c r="L7" s="119"/>
      <c r="M7" s="92"/>
      <c r="N7" s="119"/>
      <c r="O7" s="119"/>
    </row>
    <row r="8" ht="20.25" customHeight="1" spans="1:15">
      <c r="A8" s="62" t="s">
        <v>61</v>
      </c>
      <c r="B8" s="62" t="s">
        <v>62</v>
      </c>
      <c r="C8" s="119">
        <v>63386</v>
      </c>
      <c r="D8" s="119">
        <v>63386</v>
      </c>
      <c r="E8" s="119"/>
      <c r="F8" s="119">
        <v>63386</v>
      </c>
      <c r="G8" s="92"/>
      <c r="H8" s="119"/>
      <c r="I8" s="119"/>
      <c r="J8" s="119"/>
      <c r="K8" s="119"/>
      <c r="L8" s="119"/>
      <c r="M8" s="92"/>
      <c r="N8" s="119"/>
      <c r="O8" s="119"/>
    </row>
    <row r="9" ht="20.25" customHeight="1" spans="1:15">
      <c r="A9" s="127" t="s">
        <v>63</v>
      </c>
      <c r="B9" s="127" t="s">
        <v>64</v>
      </c>
      <c r="C9" s="119">
        <v>63386</v>
      </c>
      <c r="D9" s="119">
        <v>63386</v>
      </c>
      <c r="E9" s="119"/>
      <c r="F9" s="119">
        <v>63386</v>
      </c>
      <c r="G9" s="92"/>
      <c r="H9" s="119"/>
      <c r="I9" s="119"/>
      <c r="J9" s="119"/>
      <c r="K9" s="119"/>
      <c r="L9" s="119"/>
      <c r="M9" s="92"/>
      <c r="N9" s="119"/>
      <c r="O9" s="119"/>
    </row>
    <row r="10" ht="20.25" customHeight="1" spans="1:15">
      <c r="A10" s="62" t="s">
        <v>65</v>
      </c>
      <c r="B10" s="62" t="s">
        <v>66</v>
      </c>
      <c r="C10" s="119">
        <v>83137.5</v>
      </c>
      <c r="D10" s="119">
        <v>83137.5</v>
      </c>
      <c r="E10" s="119"/>
      <c r="F10" s="119">
        <v>83137.5</v>
      </c>
      <c r="G10" s="92"/>
      <c r="H10" s="119"/>
      <c r="I10" s="119"/>
      <c r="J10" s="119"/>
      <c r="K10" s="119"/>
      <c r="L10" s="119"/>
      <c r="M10" s="92"/>
      <c r="N10" s="119"/>
      <c r="O10" s="119"/>
    </row>
    <row r="11" ht="20.25" customHeight="1" spans="1:15">
      <c r="A11" s="127" t="s">
        <v>67</v>
      </c>
      <c r="B11" s="127" t="s">
        <v>68</v>
      </c>
      <c r="C11" s="119">
        <v>83137.5</v>
      </c>
      <c r="D11" s="119">
        <v>83137.5</v>
      </c>
      <c r="E11" s="119"/>
      <c r="F11" s="119">
        <v>83137.5</v>
      </c>
      <c r="G11" s="92"/>
      <c r="H11" s="119"/>
      <c r="I11" s="119"/>
      <c r="J11" s="119"/>
      <c r="K11" s="119"/>
      <c r="L11" s="119"/>
      <c r="M11" s="92"/>
      <c r="N11" s="119"/>
      <c r="O11" s="119"/>
    </row>
    <row r="12" ht="20.25" customHeight="1" spans="1:15">
      <c r="A12" s="29" t="s">
        <v>69</v>
      </c>
      <c r="B12" s="29" t="s">
        <v>70</v>
      </c>
      <c r="C12" s="119">
        <v>4980884.8</v>
      </c>
      <c r="D12" s="119">
        <v>4980884.8</v>
      </c>
      <c r="E12" s="119">
        <v>4980884.8</v>
      </c>
      <c r="F12" s="119"/>
      <c r="G12" s="92"/>
      <c r="H12" s="119"/>
      <c r="I12" s="119"/>
      <c r="J12" s="119"/>
      <c r="K12" s="119"/>
      <c r="L12" s="119"/>
      <c r="M12" s="92"/>
      <c r="N12" s="119"/>
      <c r="O12" s="119"/>
    </row>
    <row r="13" ht="20.25" customHeight="1" spans="1:15">
      <c r="A13" s="62" t="s">
        <v>71</v>
      </c>
      <c r="B13" s="62" t="s">
        <v>72</v>
      </c>
      <c r="C13" s="119">
        <v>4930374.29</v>
      </c>
      <c r="D13" s="119">
        <v>4930374.29</v>
      </c>
      <c r="E13" s="119">
        <v>4930374.29</v>
      </c>
      <c r="F13" s="119"/>
      <c r="G13" s="92"/>
      <c r="H13" s="119"/>
      <c r="I13" s="119"/>
      <c r="J13" s="119"/>
      <c r="K13" s="119"/>
      <c r="L13" s="119"/>
      <c r="M13" s="92"/>
      <c r="N13" s="119"/>
      <c r="O13" s="119"/>
    </row>
    <row r="14" ht="20.25" customHeight="1" spans="1:15">
      <c r="A14" s="127" t="s">
        <v>73</v>
      </c>
      <c r="B14" s="127" t="s">
        <v>74</v>
      </c>
      <c r="C14" s="119">
        <v>102060</v>
      </c>
      <c r="D14" s="119">
        <v>102060</v>
      </c>
      <c r="E14" s="119">
        <v>102060</v>
      </c>
      <c r="F14" s="119"/>
      <c r="G14" s="92"/>
      <c r="H14" s="119"/>
      <c r="I14" s="119"/>
      <c r="J14" s="119"/>
      <c r="K14" s="119"/>
      <c r="L14" s="119"/>
      <c r="M14" s="92"/>
      <c r="N14" s="119"/>
      <c r="O14" s="119"/>
    </row>
    <row r="15" ht="20.25" customHeight="1" spans="1:15">
      <c r="A15" s="127" t="s">
        <v>75</v>
      </c>
      <c r="B15" s="127" t="s">
        <v>76</v>
      </c>
      <c r="C15" s="119">
        <v>4828314.29</v>
      </c>
      <c r="D15" s="119">
        <v>4828314.29</v>
      </c>
      <c r="E15" s="119">
        <v>4828314.29</v>
      </c>
      <c r="F15" s="119"/>
      <c r="G15" s="92"/>
      <c r="H15" s="119"/>
      <c r="I15" s="119"/>
      <c r="J15" s="119"/>
      <c r="K15" s="119"/>
      <c r="L15" s="119"/>
      <c r="M15" s="92"/>
      <c r="N15" s="119"/>
      <c r="O15" s="119"/>
    </row>
    <row r="16" ht="20.25" customHeight="1" spans="1:15">
      <c r="A16" s="62" t="s">
        <v>77</v>
      </c>
      <c r="B16" s="62" t="s">
        <v>78</v>
      </c>
      <c r="C16" s="119">
        <v>50510.51</v>
      </c>
      <c r="D16" s="119">
        <v>50510.51</v>
      </c>
      <c r="E16" s="119">
        <v>50510.51</v>
      </c>
      <c r="F16" s="119"/>
      <c r="G16" s="92"/>
      <c r="H16" s="119"/>
      <c r="I16" s="119"/>
      <c r="J16" s="119"/>
      <c r="K16" s="119"/>
      <c r="L16" s="119"/>
      <c r="M16" s="92"/>
      <c r="N16" s="119"/>
      <c r="O16" s="119"/>
    </row>
    <row r="17" ht="20.25" customHeight="1" spans="1:15">
      <c r="A17" s="127" t="s">
        <v>79</v>
      </c>
      <c r="B17" s="127" t="s">
        <v>78</v>
      </c>
      <c r="C17" s="119">
        <v>50510.51</v>
      </c>
      <c r="D17" s="119">
        <v>50510.51</v>
      </c>
      <c r="E17" s="119">
        <v>50510.51</v>
      </c>
      <c r="F17" s="119"/>
      <c r="G17" s="92"/>
      <c r="H17" s="119"/>
      <c r="I17" s="119"/>
      <c r="J17" s="119"/>
      <c r="K17" s="119"/>
      <c r="L17" s="119"/>
      <c r="M17" s="92"/>
      <c r="N17" s="119"/>
      <c r="O17" s="119"/>
    </row>
    <row r="18" ht="20.25" customHeight="1" spans="1:15">
      <c r="A18" s="29" t="s">
        <v>80</v>
      </c>
      <c r="B18" s="29" t="s">
        <v>81</v>
      </c>
      <c r="C18" s="119">
        <v>1289282868.77</v>
      </c>
      <c r="D18" s="119">
        <v>1280782868.77</v>
      </c>
      <c r="E18" s="119">
        <v>47948070.46</v>
      </c>
      <c r="F18" s="119">
        <v>1232834798.31</v>
      </c>
      <c r="G18" s="92"/>
      <c r="H18" s="119"/>
      <c r="I18" s="119"/>
      <c r="J18" s="119">
        <v>8500000</v>
      </c>
      <c r="K18" s="119"/>
      <c r="L18" s="119"/>
      <c r="M18" s="92"/>
      <c r="N18" s="119"/>
      <c r="O18" s="119">
        <v>8500000</v>
      </c>
    </row>
    <row r="19" ht="20.25" customHeight="1" spans="1:15">
      <c r="A19" s="62" t="s">
        <v>82</v>
      </c>
      <c r="B19" s="62" t="s">
        <v>83</v>
      </c>
      <c r="C19" s="119">
        <v>200492953.71</v>
      </c>
      <c r="D19" s="119">
        <v>191992953.71</v>
      </c>
      <c r="E19" s="119">
        <v>41923731.4</v>
      </c>
      <c r="F19" s="119">
        <v>150069222.31</v>
      </c>
      <c r="G19" s="92"/>
      <c r="H19" s="119"/>
      <c r="I19" s="119"/>
      <c r="J19" s="119">
        <v>8500000</v>
      </c>
      <c r="K19" s="119"/>
      <c r="L19" s="119"/>
      <c r="M19" s="92"/>
      <c r="N19" s="119"/>
      <c r="O19" s="119">
        <v>8500000</v>
      </c>
    </row>
    <row r="20" ht="20.25" customHeight="1" spans="1:15">
      <c r="A20" s="127" t="s">
        <v>84</v>
      </c>
      <c r="B20" s="127" t="s">
        <v>85</v>
      </c>
      <c r="C20" s="119">
        <v>41962031.4</v>
      </c>
      <c r="D20" s="119">
        <v>41962031.4</v>
      </c>
      <c r="E20" s="119">
        <v>41923731.4</v>
      </c>
      <c r="F20" s="119">
        <v>38300</v>
      </c>
      <c r="G20" s="92"/>
      <c r="H20" s="119"/>
      <c r="I20" s="119"/>
      <c r="J20" s="119"/>
      <c r="K20" s="119"/>
      <c r="L20" s="119"/>
      <c r="M20" s="92"/>
      <c r="N20" s="119"/>
      <c r="O20" s="119"/>
    </row>
    <row r="21" ht="20.25" customHeight="1" spans="1:15">
      <c r="A21" s="127" t="s">
        <v>86</v>
      </c>
      <c r="B21" s="127" t="s">
        <v>87</v>
      </c>
      <c r="C21" s="119">
        <v>133674222.31</v>
      </c>
      <c r="D21" s="119">
        <v>125174222.31</v>
      </c>
      <c r="E21" s="119"/>
      <c r="F21" s="119">
        <v>125174222.31</v>
      </c>
      <c r="G21" s="92"/>
      <c r="H21" s="119"/>
      <c r="I21" s="119"/>
      <c r="J21" s="119">
        <v>8500000</v>
      </c>
      <c r="K21" s="119"/>
      <c r="L21" s="119"/>
      <c r="M21" s="92"/>
      <c r="N21" s="119"/>
      <c r="O21" s="119">
        <v>8500000</v>
      </c>
    </row>
    <row r="22" ht="20.25" customHeight="1" spans="1:15">
      <c r="A22" s="127" t="s">
        <v>88</v>
      </c>
      <c r="B22" s="127" t="s">
        <v>89</v>
      </c>
      <c r="C22" s="119">
        <v>24856700</v>
      </c>
      <c r="D22" s="119">
        <v>24856700</v>
      </c>
      <c r="E22" s="119"/>
      <c r="F22" s="119">
        <v>24856700</v>
      </c>
      <c r="G22" s="92"/>
      <c r="H22" s="119"/>
      <c r="I22" s="119"/>
      <c r="J22" s="119"/>
      <c r="K22" s="119"/>
      <c r="L22" s="119"/>
      <c r="M22" s="92"/>
      <c r="N22" s="119"/>
      <c r="O22" s="119"/>
    </row>
    <row r="23" ht="20.25" customHeight="1" spans="1:15">
      <c r="A23" s="62" t="s">
        <v>90</v>
      </c>
      <c r="B23" s="62" t="s">
        <v>91</v>
      </c>
      <c r="C23" s="119">
        <v>1082269976</v>
      </c>
      <c r="D23" s="119">
        <v>1082269976</v>
      </c>
      <c r="E23" s="119"/>
      <c r="F23" s="119">
        <v>1082269976</v>
      </c>
      <c r="G23" s="92"/>
      <c r="H23" s="119"/>
      <c r="I23" s="119"/>
      <c r="J23" s="119"/>
      <c r="K23" s="119"/>
      <c r="L23" s="119"/>
      <c r="M23" s="92"/>
      <c r="N23" s="119"/>
      <c r="O23" s="119"/>
    </row>
    <row r="24" ht="20.25" customHeight="1" spans="1:15">
      <c r="A24" s="127" t="s">
        <v>92</v>
      </c>
      <c r="B24" s="127" t="s">
        <v>93</v>
      </c>
      <c r="C24" s="119">
        <v>1082269976</v>
      </c>
      <c r="D24" s="119">
        <v>1082269976</v>
      </c>
      <c r="E24" s="119"/>
      <c r="F24" s="119">
        <v>1082269976</v>
      </c>
      <c r="G24" s="92"/>
      <c r="H24" s="119"/>
      <c r="I24" s="119"/>
      <c r="J24" s="119"/>
      <c r="K24" s="119"/>
      <c r="L24" s="119"/>
      <c r="M24" s="92"/>
      <c r="N24" s="119"/>
      <c r="O24" s="119"/>
    </row>
    <row r="25" ht="20.25" customHeight="1" spans="1:15">
      <c r="A25" s="62" t="s">
        <v>94</v>
      </c>
      <c r="B25" s="62" t="s">
        <v>95</v>
      </c>
      <c r="C25" s="119">
        <v>6024339.06</v>
      </c>
      <c r="D25" s="119">
        <v>6024339.06</v>
      </c>
      <c r="E25" s="119">
        <v>6024339.06</v>
      </c>
      <c r="F25" s="119"/>
      <c r="G25" s="92"/>
      <c r="H25" s="119"/>
      <c r="I25" s="119"/>
      <c r="J25" s="119"/>
      <c r="K25" s="119"/>
      <c r="L25" s="119"/>
      <c r="M25" s="92"/>
      <c r="N25" s="119"/>
      <c r="O25" s="119"/>
    </row>
    <row r="26" ht="20.25" customHeight="1" spans="1:15">
      <c r="A26" s="127" t="s">
        <v>96</v>
      </c>
      <c r="B26" s="127" t="s">
        <v>97</v>
      </c>
      <c r="C26" s="119">
        <v>3845306.43</v>
      </c>
      <c r="D26" s="119">
        <v>3845306.43</v>
      </c>
      <c r="E26" s="119">
        <v>3845306.43</v>
      </c>
      <c r="F26" s="119"/>
      <c r="G26" s="92"/>
      <c r="H26" s="119"/>
      <c r="I26" s="119"/>
      <c r="J26" s="119"/>
      <c r="K26" s="119"/>
      <c r="L26" s="119"/>
      <c r="M26" s="92"/>
      <c r="N26" s="119"/>
      <c r="O26" s="119"/>
    </row>
    <row r="27" ht="20.25" customHeight="1" spans="1:15">
      <c r="A27" s="127" t="s">
        <v>98</v>
      </c>
      <c r="B27" s="127" t="s">
        <v>99</v>
      </c>
      <c r="C27" s="119">
        <v>2038574.13</v>
      </c>
      <c r="D27" s="119">
        <v>2038574.13</v>
      </c>
      <c r="E27" s="119">
        <v>2038574.13</v>
      </c>
      <c r="F27" s="119"/>
      <c r="G27" s="92"/>
      <c r="H27" s="119"/>
      <c r="I27" s="119"/>
      <c r="J27" s="119"/>
      <c r="K27" s="119"/>
      <c r="L27" s="119"/>
      <c r="M27" s="92"/>
      <c r="N27" s="119"/>
      <c r="O27" s="119"/>
    </row>
    <row r="28" ht="20.25" customHeight="1" spans="1:15">
      <c r="A28" s="127" t="s">
        <v>100</v>
      </c>
      <c r="B28" s="127" t="s">
        <v>101</v>
      </c>
      <c r="C28" s="119">
        <v>140458.5</v>
      </c>
      <c r="D28" s="119">
        <v>140458.5</v>
      </c>
      <c r="E28" s="119">
        <v>140458.5</v>
      </c>
      <c r="F28" s="119"/>
      <c r="G28" s="92"/>
      <c r="H28" s="119"/>
      <c r="I28" s="119"/>
      <c r="J28" s="119"/>
      <c r="K28" s="119"/>
      <c r="L28" s="119"/>
      <c r="M28" s="92"/>
      <c r="N28" s="119"/>
      <c r="O28" s="119"/>
    </row>
    <row r="29" ht="20.25" customHeight="1" spans="1:15">
      <c r="A29" s="62" t="s">
        <v>102</v>
      </c>
      <c r="B29" s="62" t="s">
        <v>103</v>
      </c>
      <c r="C29" s="119">
        <v>495600</v>
      </c>
      <c r="D29" s="119">
        <v>495600</v>
      </c>
      <c r="E29" s="119"/>
      <c r="F29" s="119">
        <v>495600</v>
      </c>
      <c r="G29" s="92"/>
      <c r="H29" s="119"/>
      <c r="I29" s="119"/>
      <c r="J29" s="119"/>
      <c r="K29" s="119"/>
      <c r="L29" s="119"/>
      <c r="M29" s="92"/>
      <c r="N29" s="119"/>
      <c r="O29" s="119"/>
    </row>
    <row r="30" ht="20.25" customHeight="1" spans="1:15">
      <c r="A30" s="127" t="s">
        <v>104</v>
      </c>
      <c r="B30" s="127" t="s">
        <v>103</v>
      </c>
      <c r="C30" s="119">
        <v>495600</v>
      </c>
      <c r="D30" s="119">
        <v>495600</v>
      </c>
      <c r="E30" s="119"/>
      <c r="F30" s="119">
        <v>495600</v>
      </c>
      <c r="G30" s="92"/>
      <c r="H30" s="119"/>
      <c r="I30" s="119"/>
      <c r="J30" s="119"/>
      <c r="K30" s="119"/>
      <c r="L30" s="119"/>
      <c r="M30" s="92"/>
      <c r="N30" s="119"/>
      <c r="O30" s="119"/>
    </row>
    <row r="31" ht="20.25" customHeight="1" spans="1:15">
      <c r="A31" s="29" t="s">
        <v>105</v>
      </c>
      <c r="B31" s="29" t="s">
        <v>106</v>
      </c>
      <c r="C31" s="119">
        <v>3760696.67</v>
      </c>
      <c r="D31" s="119">
        <v>3760696.67</v>
      </c>
      <c r="E31" s="119">
        <v>3760696.67</v>
      </c>
      <c r="F31" s="119"/>
      <c r="G31" s="92"/>
      <c r="H31" s="119"/>
      <c r="I31" s="119"/>
      <c r="J31" s="119"/>
      <c r="K31" s="119"/>
      <c r="L31" s="119"/>
      <c r="M31" s="92"/>
      <c r="N31" s="119"/>
      <c r="O31" s="119"/>
    </row>
    <row r="32" ht="20.25" customHeight="1" spans="1:15">
      <c r="A32" s="62" t="s">
        <v>107</v>
      </c>
      <c r="B32" s="62" t="s">
        <v>108</v>
      </c>
      <c r="C32" s="119">
        <v>3760696.67</v>
      </c>
      <c r="D32" s="119">
        <v>3760696.67</v>
      </c>
      <c r="E32" s="119">
        <v>3760696.67</v>
      </c>
      <c r="F32" s="119"/>
      <c r="G32" s="92"/>
      <c r="H32" s="119"/>
      <c r="I32" s="119"/>
      <c r="J32" s="119"/>
      <c r="K32" s="119"/>
      <c r="L32" s="119"/>
      <c r="M32" s="92"/>
      <c r="N32" s="119"/>
      <c r="O32" s="119"/>
    </row>
    <row r="33" ht="20.25" customHeight="1" spans="1:15">
      <c r="A33" s="127" t="s">
        <v>109</v>
      </c>
      <c r="B33" s="127" t="s">
        <v>110</v>
      </c>
      <c r="C33" s="119">
        <v>3760696.67</v>
      </c>
      <c r="D33" s="119">
        <v>3760696.67</v>
      </c>
      <c r="E33" s="119">
        <v>3760696.67</v>
      </c>
      <c r="F33" s="119"/>
      <c r="G33" s="92"/>
      <c r="H33" s="119"/>
      <c r="I33" s="119"/>
      <c r="J33" s="119"/>
      <c r="K33" s="119"/>
      <c r="L33" s="119"/>
      <c r="M33" s="92"/>
      <c r="N33" s="119"/>
      <c r="O33" s="119"/>
    </row>
    <row r="34" ht="17.25" customHeight="1" spans="1:15">
      <c r="A34" s="104" t="s">
        <v>111</v>
      </c>
      <c r="B34" s="48" t="s">
        <v>111</v>
      </c>
      <c r="C34" s="119">
        <v>1298170973.74</v>
      </c>
      <c r="D34" s="119">
        <v>1289670973.74</v>
      </c>
      <c r="E34" s="119">
        <v>56689651.93</v>
      </c>
      <c r="F34" s="119">
        <v>1232981321.81</v>
      </c>
      <c r="G34" s="92"/>
      <c r="H34" s="119"/>
      <c r="I34" s="119"/>
      <c r="J34" s="119">
        <v>8500000</v>
      </c>
      <c r="K34" s="119"/>
      <c r="L34" s="119"/>
      <c r="M34" s="92"/>
      <c r="N34" s="119"/>
      <c r="O34" s="119">
        <v>8500000</v>
      </c>
    </row>
  </sheetData>
  <mergeCells count="11">
    <mergeCell ref="A2:O2"/>
    <mergeCell ref="A3:L3"/>
    <mergeCell ref="D4:F4"/>
    <mergeCell ref="J4:O4"/>
    <mergeCell ref="A34:B34"/>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A1" sqref="A1"/>
    </sheetView>
  </sheetViews>
  <sheetFormatPr defaultColWidth="9.14166666666667" defaultRowHeight="14.25" customHeight="1" outlineLevelCol="3"/>
  <cols>
    <col min="1" max="1" width="49.2833333333333" customWidth="1"/>
    <col min="2" max="2" width="43.3166666666667" customWidth="1"/>
    <col min="3" max="3" width="48.575" customWidth="1"/>
    <col min="4" max="4" width="41.175" customWidth="1"/>
  </cols>
  <sheetData>
    <row r="1" customHeight="1" spans="4:4">
      <c r="D1" s="99" t="s">
        <v>112</v>
      </c>
    </row>
    <row r="2" ht="31.5" customHeight="1" spans="1:4">
      <c r="A2" s="45" t="s">
        <v>113</v>
      </c>
      <c r="B2" s="130"/>
      <c r="C2" s="130"/>
      <c r="D2" s="130"/>
    </row>
    <row r="3" ht="17.25" customHeight="1" spans="1:4">
      <c r="A3" s="4" t="str">
        <f>"单位名称："&amp;"云南省卫生健康委员会"</f>
        <v>单位名称：云南省卫生健康委员会</v>
      </c>
      <c r="B3" s="131"/>
      <c r="C3" s="131"/>
      <c r="D3" s="100" t="s">
        <v>2</v>
      </c>
    </row>
    <row r="4" ht="24.65" customHeight="1" spans="1:4">
      <c r="A4" s="10" t="s">
        <v>3</v>
      </c>
      <c r="B4" s="12"/>
      <c r="C4" s="10" t="s">
        <v>4</v>
      </c>
      <c r="D4" s="12"/>
    </row>
    <row r="5" ht="15.65" customHeight="1" spans="1:4">
      <c r="A5" s="15" t="s">
        <v>5</v>
      </c>
      <c r="B5" s="132" t="s">
        <v>6</v>
      </c>
      <c r="C5" s="15" t="s">
        <v>114</v>
      </c>
      <c r="D5" s="132" t="s">
        <v>6</v>
      </c>
    </row>
    <row r="6" ht="14.15" customHeight="1" spans="1:4">
      <c r="A6" s="18"/>
      <c r="B6" s="17"/>
      <c r="C6" s="18"/>
      <c r="D6" s="17"/>
    </row>
    <row r="7" ht="29.15" customHeight="1" spans="1:4">
      <c r="A7" s="133" t="s">
        <v>115</v>
      </c>
      <c r="B7" s="134">
        <v>1277360051.93</v>
      </c>
      <c r="C7" s="135" t="s">
        <v>116</v>
      </c>
      <c r="D7" s="134">
        <v>1289670973.74</v>
      </c>
    </row>
    <row r="8" ht="29.15" customHeight="1" spans="1:4">
      <c r="A8" s="136" t="s">
        <v>117</v>
      </c>
      <c r="B8" s="92">
        <v>1277360051.93</v>
      </c>
      <c r="C8" s="23" t="str">
        <f>"（一）"&amp;"一般公共服务支出"</f>
        <v>（一）一般公共服务支出</v>
      </c>
      <c r="D8" s="92">
        <v>146523.5</v>
      </c>
    </row>
    <row r="9" ht="29.15" customHeight="1" spans="1:4">
      <c r="A9" s="136" t="s">
        <v>118</v>
      </c>
      <c r="B9" s="92"/>
      <c r="C9" s="23" t="str">
        <f>"（二）"&amp;"社会保障和就业支出"</f>
        <v>（二）社会保障和就业支出</v>
      </c>
      <c r="D9" s="92">
        <v>4980884.8</v>
      </c>
    </row>
    <row r="10" ht="29.15" customHeight="1" spans="1:4">
      <c r="A10" s="136" t="s">
        <v>119</v>
      </c>
      <c r="B10" s="92"/>
      <c r="C10" s="23" t="str">
        <f>"（三）"&amp;"卫生健康支出"</f>
        <v>（三）卫生健康支出</v>
      </c>
      <c r="D10" s="92">
        <v>1280782868.77</v>
      </c>
    </row>
    <row r="11" ht="29.15" customHeight="1" spans="1:4">
      <c r="A11" s="137" t="s">
        <v>120</v>
      </c>
      <c r="B11" s="138">
        <v>12310921.81</v>
      </c>
      <c r="C11" s="23" t="str">
        <f>"（四）"&amp;"住房保障支出"</f>
        <v>（四）住房保障支出</v>
      </c>
      <c r="D11" s="92">
        <v>3760696.67</v>
      </c>
    </row>
    <row r="12" ht="29.15" customHeight="1" spans="1:4">
      <c r="A12" s="136" t="s">
        <v>117</v>
      </c>
      <c r="B12" s="119">
        <v>12310921.81</v>
      </c>
      <c r="C12" s="23" t="str">
        <f>"（五）"&amp;"转移性支出"</f>
        <v>（五）转移性支出</v>
      </c>
      <c r="D12" s="92"/>
    </row>
    <row r="13" ht="29.15" customHeight="1" spans="1:4">
      <c r="A13" s="139" t="s">
        <v>118</v>
      </c>
      <c r="B13" s="119"/>
      <c r="C13" s="140"/>
      <c r="D13" s="138"/>
    </row>
    <row r="14" ht="29.15" customHeight="1" spans="1:4">
      <c r="A14" s="139" t="s">
        <v>119</v>
      </c>
      <c r="B14" s="138"/>
      <c r="C14" s="140"/>
      <c r="D14" s="138"/>
    </row>
    <row r="15" ht="29.15" customHeight="1" spans="1:4">
      <c r="A15" s="141"/>
      <c r="B15" s="138"/>
      <c r="C15" s="142" t="s">
        <v>121</v>
      </c>
      <c r="D15" s="138"/>
    </row>
    <row r="16" ht="29.15" customHeight="1" spans="1:4">
      <c r="A16" s="141" t="s">
        <v>122</v>
      </c>
      <c r="B16" s="138">
        <v>1289670973.74</v>
      </c>
      <c r="C16" s="140" t="s">
        <v>25</v>
      </c>
      <c r="D16" s="138">
        <v>1289670973.74</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9"/>
  <sheetViews>
    <sheetView showZeros="0" workbookViewId="0">
      <selection activeCell="A1" sqref="A1"/>
    </sheetView>
  </sheetViews>
  <sheetFormatPr defaultColWidth="9.14166666666667" defaultRowHeight="14.25" customHeight="1" outlineLevelCol="6"/>
  <cols>
    <col min="1" max="1" width="20.1416666666667" customWidth="1"/>
    <col min="2" max="2" width="37.3166666666667" customWidth="1"/>
    <col min="3" max="3" width="24.2833333333333" customWidth="1"/>
    <col min="4" max="6" width="25.0333333333333" customWidth="1"/>
    <col min="7" max="7" width="24.2833333333333" customWidth="1"/>
  </cols>
  <sheetData>
    <row r="1" ht="12" customHeight="1" spans="4:7">
      <c r="D1" s="111"/>
      <c r="F1" s="54"/>
      <c r="G1" s="54" t="s">
        <v>123</v>
      </c>
    </row>
    <row r="2" ht="39" customHeight="1" spans="1:7">
      <c r="A2" s="3" t="s">
        <v>124</v>
      </c>
      <c r="B2" s="3"/>
      <c r="C2" s="3"/>
      <c r="D2" s="3"/>
      <c r="E2" s="3"/>
      <c r="F2" s="3"/>
      <c r="G2" s="3"/>
    </row>
    <row r="3" ht="18" customHeight="1" spans="1:7">
      <c r="A3" s="4" t="str">
        <f>"单位名称："&amp;"云南省卫生健康委员会"</f>
        <v>单位名称：云南省卫生健康委员会</v>
      </c>
      <c r="F3" s="103"/>
      <c r="G3" s="103" t="s">
        <v>2</v>
      </c>
    </row>
    <row r="4" ht="20.25" customHeight="1" spans="1:7">
      <c r="A4" s="121" t="s">
        <v>125</v>
      </c>
      <c r="B4" s="122"/>
      <c r="C4" s="123" t="s">
        <v>30</v>
      </c>
      <c r="D4" s="11" t="s">
        <v>57</v>
      </c>
      <c r="E4" s="11"/>
      <c r="F4" s="12"/>
      <c r="G4" s="123" t="s">
        <v>58</v>
      </c>
    </row>
    <row r="5" ht="20.25" customHeight="1" spans="1:7">
      <c r="A5" s="124" t="s">
        <v>48</v>
      </c>
      <c r="B5" s="125" t="s">
        <v>49</v>
      </c>
      <c r="C5" s="94"/>
      <c r="D5" s="94" t="s">
        <v>32</v>
      </c>
      <c r="E5" s="94" t="s">
        <v>126</v>
      </c>
      <c r="F5" s="94" t="s">
        <v>127</v>
      </c>
      <c r="G5" s="94"/>
    </row>
    <row r="6" ht="13.5" customHeight="1" spans="1:7">
      <c r="A6" s="126" t="s">
        <v>128</v>
      </c>
      <c r="B6" s="126" t="s">
        <v>129</v>
      </c>
      <c r="C6" s="126" t="s">
        <v>130</v>
      </c>
      <c r="D6" s="60"/>
      <c r="E6" s="126" t="s">
        <v>131</v>
      </c>
      <c r="F6" s="126" t="s">
        <v>132</v>
      </c>
      <c r="G6" s="126" t="s">
        <v>133</v>
      </c>
    </row>
    <row r="7" ht="18" customHeight="1" spans="1:7">
      <c r="A7" s="29" t="s">
        <v>69</v>
      </c>
      <c r="B7" s="29" t="s">
        <v>70</v>
      </c>
      <c r="C7" s="22">
        <v>4980884.8</v>
      </c>
      <c r="D7" s="22">
        <v>4980884.8</v>
      </c>
      <c r="E7" s="22">
        <v>4878824.8</v>
      </c>
      <c r="F7" s="22">
        <v>102060</v>
      </c>
      <c r="G7" s="22"/>
    </row>
    <row r="8" ht="18" customHeight="1" spans="1:7">
      <c r="A8" s="29" t="s">
        <v>71</v>
      </c>
      <c r="B8" s="62" t="s">
        <v>72</v>
      </c>
      <c r="C8" s="22">
        <v>4930374.29</v>
      </c>
      <c r="D8" s="22">
        <v>4930374.29</v>
      </c>
      <c r="E8" s="22">
        <v>4828314.29</v>
      </c>
      <c r="F8" s="22">
        <v>102060</v>
      </c>
      <c r="G8" s="22"/>
    </row>
    <row r="9" ht="18" customHeight="1" spans="1:7">
      <c r="A9" s="29" t="s">
        <v>73</v>
      </c>
      <c r="B9" s="127" t="s">
        <v>74</v>
      </c>
      <c r="C9" s="22">
        <v>102060</v>
      </c>
      <c r="D9" s="22">
        <v>102060</v>
      </c>
      <c r="E9" s="22"/>
      <c r="F9" s="22">
        <v>102060</v>
      </c>
      <c r="G9" s="22"/>
    </row>
    <row r="10" ht="18" customHeight="1" spans="1:7">
      <c r="A10" s="29" t="s">
        <v>75</v>
      </c>
      <c r="B10" s="127" t="s">
        <v>76</v>
      </c>
      <c r="C10" s="22">
        <v>4828314.29</v>
      </c>
      <c r="D10" s="22">
        <v>4828314.29</v>
      </c>
      <c r="E10" s="22">
        <v>4828314.29</v>
      </c>
      <c r="F10" s="22"/>
      <c r="G10" s="22"/>
    </row>
    <row r="11" ht="18" customHeight="1" spans="1:7">
      <c r="A11" s="29" t="s">
        <v>77</v>
      </c>
      <c r="B11" s="62" t="s">
        <v>78</v>
      </c>
      <c r="C11" s="22">
        <v>50510.51</v>
      </c>
      <c r="D11" s="22">
        <v>50510.51</v>
      </c>
      <c r="E11" s="22">
        <v>50510.51</v>
      </c>
      <c r="F11" s="22"/>
      <c r="G11" s="22"/>
    </row>
    <row r="12" ht="18" customHeight="1" spans="1:7">
      <c r="A12" s="29" t="s">
        <v>79</v>
      </c>
      <c r="B12" s="127" t="s">
        <v>78</v>
      </c>
      <c r="C12" s="22">
        <v>50510.51</v>
      </c>
      <c r="D12" s="22">
        <v>50510.51</v>
      </c>
      <c r="E12" s="22">
        <v>50510.51</v>
      </c>
      <c r="F12" s="22"/>
      <c r="G12" s="22"/>
    </row>
    <row r="13" ht="18" customHeight="1" spans="1:7">
      <c r="A13" s="29" t="s">
        <v>80</v>
      </c>
      <c r="B13" s="29" t="s">
        <v>81</v>
      </c>
      <c r="C13" s="22">
        <v>1268618470.46</v>
      </c>
      <c r="D13" s="22">
        <v>47948070.46</v>
      </c>
      <c r="E13" s="22">
        <v>39032163.96</v>
      </c>
      <c r="F13" s="22">
        <v>8915906.5</v>
      </c>
      <c r="G13" s="22">
        <v>1220670400</v>
      </c>
    </row>
    <row r="14" ht="18" customHeight="1" spans="1:7">
      <c r="A14" s="29" t="s">
        <v>82</v>
      </c>
      <c r="B14" s="62" t="s">
        <v>83</v>
      </c>
      <c r="C14" s="22">
        <v>179989131.4</v>
      </c>
      <c r="D14" s="22">
        <v>41923731.4</v>
      </c>
      <c r="E14" s="22">
        <v>33007824.9</v>
      </c>
      <c r="F14" s="22">
        <v>8915906.5</v>
      </c>
      <c r="G14" s="22">
        <v>138065400</v>
      </c>
    </row>
    <row r="15" ht="18" customHeight="1" spans="1:7">
      <c r="A15" s="29" t="s">
        <v>84</v>
      </c>
      <c r="B15" s="127" t="s">
        <v>85</v>
      </c>
      <c r="C15" s="22">
        <v>41923731.4</v>
      </c>
      <c r="D15" s="22">
        <v>41923731.4</v>
      </c>
      <c r="E15" s="22">
        <v>33007824.9</v>
      </c>
      <c r="F15" s="22">
        <v>8915906.5</v>
      </c>
      <c r="G15" s="22"/>
    </row>
    <row r="16" ht="18" customHeight="1" spans="1:7">
      <c r="A16" s="29" t="s">
        <v>86</v>
      </c>
      <c r="B16" s="127" t="s">
        <v>87</v>
      </c>
      <c r="C16" s="22">
        <v>113208700</v>
      </c>
      <c r="D16" s="22"/>
      <c r="E16" s="22"/>
      <c r="F16" s="22"/>
      <c r="G16" s="22">
        <v>113208700</v>
      </c>
    </row>
    <row r="17" ht="18" customHeight="1" spans="1:7">
      <c r="A17" s="29" t="s">
        <v>88</v>
      </c>
      <c r="B17" s="127" t="s">
        <v>89</v>
      </c>
      <c r="C17" s="22">
        <v>24856700</v>
      </c>
      <c r="D17" s="22"/>
      <c r="E17" s="22"/>
      <c r="F17" s="22"/>
      <c r="G17" s="22">
        <v>24856700</v>
      </c>
    </row>
    <row r="18" ht="18" customHeight="1" spans="1:7">
      <c r="A18" s="29" t="s">
        <v>90</v>
      </c>
      <c r="B18" s="62" t="s">
        <v>91</v>
      </c>
      <c r="C18" s="22">
        <v>1082109400</v>
      </c>
      <c r="D18" s="22"/>
      <c r="E18" s="22"/>
      <c r="F18" s="22"/>
      <c r="G18" s="22">
        <v>1082109400</v>
      </c>
    </row>
    <row r="19" ht="18" customHeight="1" spans="1:7">
      <c r="A19" s="29" t="s">
        <v>92</v>
      </c>
      <c r="B19" s="127" t="s">
        <v>93</v>
      </c>
      <c r="C19" s="22">
        <v>1082109400</v>
      </c>
      <c r="D19" s="22"/>
      <c r="E19" s="22"/>
      <c r="F19" s="22"/>
      <c r="G19" s="22">
        <v>1082109400</v>
      </c>
    </row>
    <row r="20" ht="18" customHeight="1" spans="1:7">
      <c r="A20" s="29" t="s">
        <v>94</v>
      </c>
      <c r="B20" s="62" t="s">
        <v>95</v>
      </c>
      <c r="C20" s="22">
        <v>6024339.06</v>
      </c>
      <c r="D20" s="22">
        <v>6024339.06</v>
      </c>
      <c r="E20" s="22">
        <v>6024339.06</v>
      </c>
      <c r="F20" s="22"/>
      <c r="G20" s="22"/>
    </row>
    <row r="21" ht="18" customHeight="1" spans="1:7">
      <c r="A21" s="29" t="s">
        <v>96</v>
      </c>
      <c r="B21" s="127" t="s">
        <v>97</v>
      </c>
      <c r="C21" s="22">
        <v>3845306.43</v>
      </c>
      <c r="D21" s="22">
        <v>3845306.43</v>
      </c>
      <c r="E21" s="22">
        <v>3845306.43</v>
      </c>
      <c r="F21" s="22"/>
      <c r="G21" s="22"/>
    </row>
    <row r="22" ht="18" customHeight="1" spans="1:7">
      <c r="A22" s="29" t="s">
        <v>98</v>
      </c>
      <c r="B22" s="127" t="s">
        <v>99</v>
      </c>
      <c r="C22" s="22">
        <v>2038574.13</v>
      </c>
      <c r="D22" s="22">
        <v>2038574.13</v>
      </c>
      <c r="E22" s="22">
        <v>2038574.13</v>
      </c>
      <c r="F22" s="22"/>
      <c r="G22" s="22"/>
    </row>
    <row r="23" ht="18" customHeight="1" spans="1:7">
      <c r="A23" s="29" t="s">
        <v>100</v>
      </c>
      <c r="B23" s="127" t="s">
        <v>101</v>
      </c>
      <c r="C23" s="22">
        <v>140458.5</v>
      </c>
      <c r="D23" s="22">
        <v>140458.5</v>
      </c>
      <c r="E23" s="22">
        <v>140458.5</v>
      </c>
      <c r="F23" s="22"/>
      <c r="G23" s="22"/>
    </row>
    <row r="24" ht="18" customHeight="1" spans="1:7">
      <c r="A24" s="29" t="s">
        <v>102</v>
      </c>
      <c r="B24" s="62" t="s">
        <v>103</v>
      </c>
      <c r="C24" s="22">
        <v>495600</v>
      </c>
      <c r="D24" s="22"/>
      <c r="E24" s="22"/>
      <c r="F24" s="22"/>
      <c r="G24" s="22">
        <v>495600</v>
      </c>
    </row>
    <row r="25" ht="18" customHeight="1" spans="1:7">
      <c r="A25" s="29" t="s">
        <v>104</v>
      </c>
      <c r="B25" s="127" t="s">
        <v>103</v>
      </c>
      <c r="C25" s="22">
        <v>495600</v>
      </c>
      <c r="D25" s="22"/>
      <c r="E25" s="22"/>
      <c r="F25" s="22"/>
      <c r="G25" s="22">
        <v>495600</v>
      </c>
    </row>
    <row r="26" ht="18" customHeight="1" spans="1:7">
      <c r="A26" s="29" t="s">
        <v>105</v>
      </c>
      <c r="B26" s="29" t="s">
        <v>106</v>
      </c>
      <c r="C26" s="22">
        <v>3760696.67</v>
      </c>
      <c r="D26" s="22">
        <v>3760696.67</v>
      </c>
      <c r="E26" s="22">
        <v>3760696.67</v>
      </c>
      <c r="F26" s="22"/>
      <c r="G26" s="22"/>
    </row>
    <row r="27" ht="18" customHeight="1" spans="1:7">
      <c r="A27" s="29" t="s">
        <v>107</v>
      </c>
      <c r="B27" s="62" t="s">
        <v>108</v>
      </c>
      <c r="C27" s="22">
        <v>3760696.67</v>
      </c>
      <c r="D27" s="22">
        <v>3760696.67</v>
      </c>
      <c r="E27" s="22">
        <v>3760696.67</v>
      </c>
      <c r="F27" s="22"/>
      <c r="G27" s="22"/>
    </row>
    <row r="28" ht="18" customHeight="1" spans="1:7">
      <c r="A28" s="29" t="s">
        <v>109</v>
      </c>
      <c r="B28" s="127" t="s">
        <v>110</v>
      </c>
      <c r="C28" s="22">
        <v>3760696.67</v>
      </c>
      <c r="D28" s="22">
        <v>3760696.67</v>
      </c>
      <c r="E28" s="22">
        <v>3760696.67</v>
      </c>
      <c r="F28" s="22"/>
      <c r="G28" s="22"/>
    </row>
    <row r="29" ht="18" customHeight="1" spans="1:7">
      <c r="A29" s="128" t="s">
        <v>111</v>
      </c>
      <c r="B29" s="129" t="s">
        <v>111</v>
      </c>
      <c r="C29" s="22">
        <v>1277360051.93</v>
      </c>
      <c r="D29" s="22">
        <v>56689651.93</v>
      </c>
      <c r="E29" s="22">
        <v>47671685.43</v>
      </c>
      <c r="F29" s="22">
        <v>9017966.5</v>
      </c>
      <c r="G29" s="22">
        <v>1220670400</v>
      </c>
    </row>
  </sheetData>
  <mergeCells count="7">
    <mergeCell ref="A2:G2"/>
    <mergeCell ref="A3:E3"/>
    <mergeCell ref="A4:B4"/>
    <mergeCell ref="D4:F4"/>
    <mergeCell ref="A29:B29"/>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1" sqref="A1"/>
    </sheetView>
  </sheetViews>
  <sheetFormatPr defaultColWidth="9.14166666666667" defaultRowHeight="14.25" customHeight="1" outlineLevelRow="6" outlineLevelCol="5"/>
  <cols>
    <col min="1" max="1" width="27.425" customWidth="1"/>
    <col min="2" max="6" width="31.175" customWidth="1"/>
  </cols>
  <sheetData>
    <row r="1" ht="12" customHeight="1" spans="1:6">
      <c r="A1" s="115"/>
      <c r="B1" s="115"/>
      <c r="C1" s="59"/>
      <c r="F1" s="58" t="s">
        <v>134</v>
      </c>
    </row>
    <row r="2" ht="25.5" customHeight="1" spans="1:6">
      <c r="A2" s="116" t="s">
        <v>135</v>
      </c>
      <c r="B2" s="116"/>
      <c r="C2" s="116"/>
      <c r="D2" s="116"/>
      <c r="E2" s="116"/>
      <c r="F2" s="116"/>
    </row>
    <row r="3" ht="15.75" customHeight="1" spans="1:6">
      <c r="A3" s="4" t="str">
        <f>"单位名称："&amp;"云南省卫生健康委员会"</f>
        <v>单位名称：云南省卫生健康委员会</v>
      </c>
      <c r="B3" s="115"/>
      <c r="C3" s="59"/>
      <c r="F3" s="58" t="s">
        <v>136</v>
      </c>
    </row>
    <row r="4" ht="19.5" customHeight="1" spans="1:6">
      <c r="A4" s="9" t="s">
        <v>137</v>
      </c>
      <c r="B4" s="15" t="s">
        <v>138</v>
      </c>
      <c r="C4" s="10" t="s">
        <v>139</v>
      </c>
      <c r="D4" s="11"/>
      <c r="E4" s="12"/>
      <c r="F4" s="15" t="s">
        <v>140</v>
      </c>
    </row>
    <row r="5" ht="19.5" customHeight="1" spans="1:6">
      <c r="A5" s="17"/>
      <c r="B5" s="18"/>
      <c r="C5" s="60" t="s">
        <v>32</v>
      </c>
      <c r="D5" s="60" t="s">
        <v>141</v>
      </c>
      <c r="E5" s="60" t="s">
        <v>142</v>
      </c>
      <c r="F5" s="18"/>
    </row>
    <row r="6" ht="18.75" customHeight="1" spans="1:6">
      <c r="A6" s="117">
        <v>1</v>
      </c>
      <c r="B6" s="117">
        <v>2</v>
      </c>
      <c r="C6" s="118">
        <v>3</v>
      </c>
      <c r="D6" s="117">
        <v>4</v>
      </c>
      <c r="E6" s="117">
        <v>5</v>
      </c>
      <c r="F6" s="117">
        <v>6</v>
      </c>
    </row>
    <row r="7" ht="18.75" customHeight="1" spans="1:6">
      <c r="A7" s="119">
        <v>798100</v>
      </c>
      <c r="B7" s="119">
        <v>388000</v>
      </c>
      <c r="C7" s="120">
        <v>342100</v>
      </c>
      <c r="D7" s="119"/>
      <c r="E7" s="119">
        <v>342100</v>
      </c>
      <c r="F7" s="119">
        <v>68000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2"/>
  <sheetViews>
    <sheetView showZeros="0" topLeftCell="J1" workbookViewId="0">
      <selection activeCell="A1" sqref="A1"/>
    </sheetView>
  </sheetViews>
  <sheetFormatPr defaultColWidth="9.14166666666667" defaultRowHeight="14.25" customHeight="1"/>
  <cols>
    <col min="1" max="1" width="28.7" customWidth="1"/>
    <col min="2" max="3" width="23.85" customWidth="1"/>
    <col min="4" max="4" width="14.6" customWidth="1"/>
    <col min="5" max="5" width="18.45"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333333333333" customWidth="1"/>
  </cols>
  <sheetData>
    <row r="1" ht="13.5" customHeight="1" spans="4:23">
      <c r="D1" s="1"/>
      <c r="E1" s="1"/>
      <c r="F1" s="1"/>
      <c r="G1" s="1"/>
      <c r="U1" s="111"/>
      <c r="W1" s="54" t="s">
        <v>143</v>
      </c>
    </row>
    <row r="2" ht="27.75" customHeight="1" spans="1:23">
      <c r="A2" s="27" t="s">
        <v>144</v>
      </c>
      <c r="B2" s="27"/>
      <c r="C2" s="27"/>
      <c r="D2" s="27"/>
      <c r="E2" s="27"/>
      <c r="F2" s="27"/>
      <c r="G2" s="27"/>
      <c r="H2" s="27"/>
      <c r="I2" s="27"/>
      <c r="J2" s="27"/>
      <c r="K2" s="27"/>
      <c r="L2" s="27"/>
      <c r="M2" s="27"/>
      <c r="N2" s="27"/>
      <c r="O2" s="27"/>
      <c r="P2" s="27"/>
      <c r="Q2" s="27"/>
      <c r="R2" s="27"/>
      <c r="S2" s="27"/>
      <c r="T2" s="27"/>
      <c r="U2" s="27"/>
      <c r="V2" s="27"/>
      <c r="W2" s="27"/>
    </row>
    <row r="3" ht="13.5" customHeight="1" spans="1:23">
      <c r="A3" s="4" t="str">
        <f>"单位名称："&amp;"云南省卫生健康委员会"</f>
        <v>单位名称：云南省卫生健康委员会</v>
      </c>
      <c r="B3" s="5"/>
      <c r="C3" s="5"/>
      <c r="D3" s="5"/>
      <c r="E3" s="5"/>
      <c r="F3" s="5"/>
      <c r="G3" s="5"/>
      <c r="H3" s="6"/>
      <c r="I3" s="6"/>
      <c r="J3" s="6"/>
      <c r="K3" s="6"/>
      <c r="L3" s="6"/>
      <c r="M3" s="6"/>
      <c r="N3" s="6"/>
      <c r="O3" s="6"/>
      <c r="P3" s="6"/>
      <c r="Q3" s="6"/>
      <c r="U3" s="111"/>
      <c r="W3" s="103" t="s">
        <v>136</v>
      </c>
    </row>
    <row r="4" ht="21.75" customHeight="1" spans="1:23">
      <c r="A4" s="8" t="s">
        <v>145</v>
      </c>
      <c r="B4" s="8" t="s">
        <v>146</v>
      </c>
      <c r="C4" s="8" t="s">
        <v>147</v>
      </c>
      <c r="D4" s="9" t="s">
        <v>148</v>
      </c>
      <c r="E4" s="9" t="s">
        <v>149</v>
      </c>
      <c r="F4" s="9" t="s">
        <v>150</v>
      </c>
      <c r="G4" s="9" t="s">
        <v>151</v>
      </c>
      <c r="H4" s="60" t="s">
        <v>152</v>
      </c>
      <c r="I4" s="60"/>
      <c r="J4" s="60"/>
      <c r="K4" s="60"/>
      <c r="L4" s="107"/>
      <c r="M4" s="107"/>
      <c r="N4" s="107"/>
      <c r="O4" s="107"/>
      <c r="P4" s="107"/>
      <c r="Q4" s="108"/>
      <c r="R4" s="60"/>
      <c r="S4" s="60"/>
      <c r="T4" s="60"/>
      <c r="U4" s="60"/>
      <c r="V4" s="60"/>
      <c r="W4" s="60"/>
    </row>
    <row r="5" ht="21.75" customHeight="1" spans="1:23">
      <c r="A5" s="13"/>
      <c r="B5" s="13"/>
      <c r="C5" s="13"/>
      <c r="D5" s="14"/>
      <c r="E5" s="14"/>
      <c r="F5" s="14"/>
      <c r="G5" s="14"/>
      <c r="H5" s="60" t="s">
        <v>30</v>
      </c>
      <c r="I5" s="108" t="s">
        <v>33</v>
      </c>
      <c r="J5" s="108"/>
      <c r="K5" s="108"/>
      <c r="L5" s="107"/>
      <c r="M5" s="107"/>
      <c r="N5" s="107" t="s">
        <v>153</v>
      </c>
      <c r="O5" s="107"/>
      <c r="P5" s="107"/>
      <c r="Q5" s="108" t="s">
        <v>36</v>
      </c>
      <c r="R5" s="60" t="s">
        <v>51</v>
      </c>
      <c r="S5" s="108"/>
      <c r="T5" s="108"/>
      <c r="U5" s="108"/>
      <c r="V5" s="108"/>
      <c r="W5" s="108"/>
    </row>
    <row r="6" ht="15" customHeight="1" spans="1:23">
      <c r="A6" s="16"/>
      <c r="B6" s="16"/>
      <c r="C6" s="16"/>
      <c r="D6" s="17"/>
      <c r="E6" s="17"/>
      <c r="F6" s="17"/>
      <c r="G6" s="17"/>
      <c r="H6" s="60"/>
      <c r="I6" s="108" t="s">
        <v>154</v>
      </c>
      <c r="J6" s="108" t="s">
        <v>155</v>
      </c>
      <c r="K6" s="108" t="s">
        <v>156</v>
      </c>
      <c r="L6" s="114" t="s">
        <v>157</v>
      </c>
      <c r="M6" s="114" t="s">
        <v>158</v>
      </c>
      <c r="N6" s="114" t="s">
        <v>33</v>
      </c>
      <c r="O6" s="114" t="s">
        <v>34</v>
      </c>
      <c r="P6" s="114" t="s">
        <v>35</v>
      </c>
      <c r="Q6" s="108"/>
      <c r="R6" s="108" t="s">
        <v>32</v>
      </c>
      <c r="S6" s="108" t="s">
        <v>43</v>
      </c>
      <c r="T6" s="108" t="s">
        <v>159</v>
      </c>
      <c r="U6" s="108" t="s">
        <v>39</v>
      </c>
      <c r="V6" s="108" t="s">
        <v>40</v>
      </c>
      <c r="W6" s="108" t="s">
        <v>41</v>
      </c>
    </row>
    <row r="7" ht="27.75" customHeight="1" spans="1:23">
      <c r="A7" s="16"/>
      <c r="B7" s="16"/>
      <c r="C7" s="16"/>
      <c r="D7" s="17"/>
      <c r="E7" s="17"/>
      <c r="F7" s="17"/>
      <c r="G7" s="17"/>
      <c r="H7" s="60"/>
      <c r="I7" s="108"/>
      <c r="J7" s="108"/>
      <c r="K7" s="108"/>
      <c r="L7" s="114"/>
      <c r="M7" s="114"/>
      <c r="N7" s="114"/>
      <c r="O7" s="114"/>
      <c r="P7" s="114"/>
      <c r="Q7" s="108"/>
      <c r="R7" s="108"/>
      <c r="S7" s="108"/>
      <c r="T7" s="108"/>
      <c r="U7" s="108"/>
      <c r="V7" s="108"/>
      <c r="W7" s="108"/>
    </row>
    <row r="8" ht="15" customHeight="1" spans="1:23">
      <c r="A8" s="112">
        <v>1</v>
      </c>
      <c r="B8" s="112">
        <v>2</v>
      </c>
      <c r="C8" s="112">
        <v>3</v>
      </c>
      <c r="D8" s="112">
        <v>4</v>
      </c>
      <c r="E8" s="112">
        <v>5</v>
      </c>
      <c r="F8" s="112">
        <v>6</v>
      </c>
      <c r="G8" s="112">
        <v>7</v>
      </c>
      <c r="H8" s="112">
        <v>8</v>
      </c>
      <c r="I8" s="112">
        <v>9</v>
      </c>
      <c r="J8" s="112">
        <v>10</v>
      </c>
      <c r="K8" s="112">
        <v>11</v>
      </c>
      <c r="L8" s="112">
        <v>12</v>
      </c>
      <c r="M8" s="112">
        <v>13</v>
      </c>
      <c r="N8" s="112">
        <v>14</v>
      </c>
      <c r="O8" s="112">
        <v>15</v>
      </c>
      <c r="P8" s="112">
        <v>16</v>
      </c>
      <c r="Q8" s="112">
        <v>17</v>
      </c>
      <c r="R8" s="112">
        <v>18</v>
      </c>
      <c r="S8" s="112">
        <v>19</v>
      </c>
      <c r="T8" s="112">
        <v>20</v>
      </c>
      <c r="U8" s="112">
        <v>21</v>
      </c>
      <c r="V8" s="112">
        <v>22</v>
      </c>
      <c r="W8" s="112">
        <v>23</v>
      </c>
    </row>
    <row r="9" ht="18.75" customHeight="1" spans="1:23">
      <c r="A9" s="23" t="s">
        <v>45</v>
      </c>
      <c r="B9" s="106"/>
      <c r="C9" s="23"/>
      <c r="D9" s="23"/>
      <c r="E9" s="23"/>
      <c r="F9" s="23"/>
      <c r="G9" s="23"/>
      <c r="H9" s="22">
        <v>56689651.93</v>
      </c>
      <c r="I9" s="22">
        <v>56689651.93</v>
      </c>
      <c r="J9" s="22">
        <v>14009605.95</v>
      </c>
      <c r="K9" s="22"/>
      <c r="L9" s="22">
        <v>42680045.98</v>
      </c>
      <c r="M9" s="22"/>
      <c r="N9" s="22"/>
      <c r="O9" s="22"/>
      <c r="P9" s="22"/>
      <c r="Q9" s="22"/>
      <c r="R9" s="22"/>
      <c r="S9" s="22"/>
      <c r="T9" s="22"/>
      <c r="U9" s="22"/>
      <c r="V9" s="22"/>
      <c r="W9" s="22"/>
    </row>
    <row r="10" ht="31.4" customHeight="1" spans="1:23">
      <c r="A10" s="113" t="s">
        <v>45</v>
      </c>
      <c r="B10" s="106" t="s">
        <v>160</v>
      </c>
      <c r="C10" s="23" t="s">
        <v>161</v>
      </c>
      <c r="D10" s="23" t="s">
        <v>84</v>
      </c>
      <c r="E10" s="23" t="s">
        <v>85</v>
      </c>
      <c r="F10" s="23" t="s">
        <v>162</v>
      </c>
      <c r="G10" s="23" t="s">
        <v>163</v>
      </c>
      <c r="H10" s="22">
        <v>12085743.6</v>
      </c>
      <c r="I10" s="22">
        <v>12085743.6</v>
      </c>
      <c r="J10" s="22">
        <v>3021435.9</v>
      </c>
      <c r="K10" s="22"/>
      <c r="L10" s="22">
        <v>9064307.7</v>
      </c>
      <c r="M10" s="22"/>
      <c r="N10" s="22"/>
      <c r="O10" s="22"/>
      <c r="P10" s="22"/>
      <c r="Q10" s="22"/>
      <c r="R10" s="22"/>
      <c r="S10" s="22"/>
      <c r="T10" s="22"/>
      <c r="U10" s="22"/>
      <c r="V10" s="22"/>
      <c r="W10" s="22"/>
    </row>
    <row r="11" ht="31.4" customHeight="1" spans="1:23">
      <c r="A11" s="113" t="s">
        <v>45</v>
      </c>
      <c r="B11" s="106" t="s">
        <v>160</v>
      </c>
      <c r="C11" s="23" t="s">
        <v>161</v>
      </c>
      <c r="D11" s="23" t="s">
        <v>84</v>
      </c>
      <c r="E11" s="23" t="s">
        <v>85</v>
      </c>
      <c r="F11" s="23" t="s">
        <v>164</v>
      </c>
      <c r="G11" s="23" t="s">
        <v>165</v>
      </c>
      <c r="H11" s="22">
        <v>13433931</v>
      </c>
      <c r="I11" s="22">
        <v>13433931</v>
      </c>
      <c r="J11" s="22">
        <v>3358482.75</v>
      </c>
      <c r="K11" s="22"/>
      <c r="L11" s="22">
        <v>10075448.25</v>
      </c>
      <c r="M11" s="22"/>
      <c r="N11" s="22"/>
      <c r="O11" s="22"/>
      <c r="P11" s="22"/>
      <c r="Q11" s="22"/>
      <c r="R11" s="22"/>
      <c r="S11" s="22"/>
      <c r="T11" s="22"/>
      <c r="U11" s="22"/>
      <c r="V11" s="22"/>
      <c r="W11" s="22"/>
    </row>
    <row r="12" ht="31.4" customHeight="1" spans="1:23">
      <c r="A12" s="113" t="s">
        <v>45</v>
      </c>
      <c r="B12" s="106" t="s">
        <v>160</v>
      </c>
      <c r="C12" s="23" t="s">
        <v>161</v>
      </c>
      <c r="D12" s="23" t="s">
        <v>84</v>
      </c>
      <c r="E12" s="23" t="s">
        <v>85</v>
      </c>
      <c r="F12" s="23" t="s">
        <v>166</v>
      </c>
      <c r="G12" s="23" t="s">
        <v>167</v>
      </c>
      <c r="H12" s="22">
        <v>1077270.3</v>
      </c>
      <c r="I12" s="22">
        <v>1077270.3</v>
      </c>
      <c r="J12" s="22">
        <v>269317.58</v>
      </c>
      <c r="K12" s="22"/>
      <c r="L12" s="22">
        <v>807952.72</v>
      </c>
      <c r="M12" s="22"/>
      <c r="N12" s="22"/>
      <c r="O12" s="22"/>
      <c r="P12" s="22"/>
      <c r="Q12" s="22"/>
      <c r="R12" s="22"/>
      <c r="S12" s="22"/>
      <c r="T12" s="22"/>
      <c r="U12" s="22"/>
      <c r="V12" s="22"/>
      <c r="W12" s="22"/>
    </row>
    <row r="13" ht="31.4" customHeight="1" spans="1:23">
      <c r="A13" s="113" t="s">
        <v>45</v>
      </c>
      <c r="B13" s="106" t="s">
        <v>168</v>
      </c>
      <c r="C13" s="23" t="s">
        <v>169</v>
      </c>
      <c r="D13" s="23" t="s">
        <v>75</v>
      </c>
      <c r="E13" s="23" t="s">
        <v>76</v>
      </c>
      <c r="F13" s="23" t="s">
        <v>170</v>
      </c>
      <c r="G13" s="23" t="s">
        <v>171</v>
      </c>
      <c r="H13" s="22">
        <v>4828314.29</v>
      </c>
      <c r="I13" s="22">
        <v>4828314.29</v>
      </c>
      <c r="J13" s="22">
        <v>1207078.57</v>
      </c>
      <c r="K13" s="22"/>
      <c r="L13" s="22">
        <v>3621235.72</v>
      </c>
      <c r="M13" s="22"/>
      <c r="N13" s="22"/>
      <c r="O13" s="22"/>
      <c r="P13" s="22"/>
      <c r="Q13" s="22"/>
      <c r="R13" s="22"/>
      <c r="S13" s="22"/>
      <c r="T13" s="22"/>
      <c r="U13" s="22"/>
      <c r="V13" s="22"/>
      <c r="W13" s="22"/>
    </row>
    <row r="14" ht="31.4" customHeight="1" spans="1:23">
      <c r="A14" s="113" t="s">
        <v>45</v>
      </c>
      <c r="B14" s="106" t="s">
        <v>168</v>
      </c>
      <c r="C14" s="23" t="s">
        <v>169</v>
      </c>
      <c r="D14" s="23" t="s">
        <v>79</v>
      </c>
      <c r="E14" s="23" t="s">
        <v>78</v>
      </c>
      <c r="F14" s="23" t="s">
        <v>172</v>
      </c>
      <c r="G14" s="23" t="s">
        <v>173</v>
      </c>
      <c r="H14" s="22">
        <v>50510.51</v>
      </c>
      <c r="I14" s="22">
        <v>50510.51</v>
      </c>
      <c r="J14" s="22">
        <v>12627.63</v>
      </c>
      <c r="K14" s="22"/>
      <c r="L14" s="22">
        <v>37882.88</v>
      </c>
      <c r="M14" s="22"/>
      <c r="N14" s="22"/>
      <c r="O14" s="22"/>
      <c r="P14" s="22"/>
      <c r="Q14" s="22"/>
      <c r="R14" s="22"/>
      <c r="S14" s="22"/>
      <c r="T14" s="22"/>
      <c r="U14" s="22"/>
      <c r="V14" s="22"/>
      <c r="W14" s="22"/>
    </row>
    <row r="15" ht="31.4" customHeight="1" spans="1:23">
      <c r="A15" s="113" t="s">
        <v>45</v>
      </c>
      <c r="B15" s="106" t="s">
        <v>168</v>
      </c>
      <c r="C15" s="23" t="s">
        <v>169</v>
      </c>
      <c r="D15" s="23" t="s">
        <v>96</v>
      </c>
      <c r="E15" s="23" t="s">
        <v>97</v>
      </c>
      <c r="F15" s="23" t="s">
        <v>174</v>
      </c>
      <c r="G15" s="23" t="s">
        <v>175</v>
      </c>
      <c r="H15" s="22">
        <v>3017696.43</v>
      </c>
      <c r="I15" s="22">
        <v>3017696.43</v>
      </c>
      <c r="J15" s="22">
        <v>754424.11</v>
      </c>
      <c r="K15" s="22"/>
      <c r="L15" s="22">
        <v>2263272.32</v>
      </c>
      <c r="M15" s="22"/>
      <c r="N15" s="22"/>
      <c r="O15" s="22"/>
      <c r="P15" s="22"/>
      <c r="Q15" s="22"/>
      <c r="R15" s="22"/>
      <c r="S15" s="22"/>
      <c r="T15" s="22"/>
      <c r="U15" s="22"/>
      <c r="V15" s="22"/>
      <c r="W15" s="22"/>
    </row>
    <row r="16" ht="31.4" customHeight="1" spans="1:23">
      <c r="A16" s="113" t="s">
        <v>45</v>
      </c>
      <c r="B16" s="106" t="s">
        <v>168</v>
      </c>
      <c r="C16" s="23" t="s">
        <v>169</v>
      </c>
      <c r="D16" s="23" t="s">
        <v>96</v>
      </c>
      <c r="E16" s="23" t="s">
        <v>97</v>
      </c>
      <c r="F16" s="23" t="s">
        <v>176</v>
      </c>
      <c r="G16" s="23" t="s">
        <v>177</v>
      </c>
      <c r="H16" s="22">
        <v>827610</v>
      </c>
      <c r="I16" s="22">
        <v>827610</v>
      </c>
      <c r="J16" s="22">
        <v>206902.5</v>
      </c>
      <c r="K16" s="22"/>
      <c r="L16" s="22">
        <v>620707.5</v>
      </c>
      <c r="M16" s="22"/>
      <c r="N16" s="22"/>
      <c r="O16" s="22"/>
      <c r="P16" s="22"/>
      <c r="Q16" s="22"/>
      <c r="R16" s="22"/>
      <c r="S16" s="22"/>
      <c r="T16" s="22"/>
      <c r="U16" s="22"/>
      <c r="V16" s="22"/>
      <c r="W16" s="22"/>
    </row>
    <row r="17" ht="31.4" customHeight="1" spans="1:23">
      <c r="A17" s="113" t="s">
        <v>45</v>
      </c>
      <c r="B17" s="106" t="s">
        <v>168</v>
      </c>
      <c r="C17" s="23" t="s">
        <v>169</v>
      </c>
      <c r="D17" s="23" t="s">
        <v>98</v>
      </c>
      <c r="E17" s="23" t="s">
        <v>99</v>
      </c>
      <c r="F17" s="23" t="s">
        <v>178</v>
      </c>
      <c r="G17" s="23" t="s">
        <v>179</v>
      </c>
      <c r="H17" s="22">
        <v>2038574.13</v>
      </c>
      <c r="I17" s="22">
        <v>2038574.13</v>
      </c>
      <c r="J17" s="22">
        <v>509643.53</v>
      </c>
      <c r="K17" s="22"/>
      <c r="L17" s="22">
        <v>1528930.6</v>
      </c>
      <c r="M17" s="22"/>
      <c r="N17" s="22"/>
      <c r="O17" s="22"/>
      <c r="P17" s="22"/>
      <c r="Q17" s="22"/>
      <c r="R17" s="22"/>
      <c r="S17" s="22"/>
      <c r="T17" s="22"/>
      <c r="U17" s="22"/>
      <c r="V17" s="22"/>
      <c r="W17" s="22"/>
    </row>
    <row r="18" ht="31.4" customHeight="1" spans="1:23">
      <c r="A18" s="113" t="s">
        <v>45</v>
      </c>
      <c r="B18" s="106" t="s">
        <v>168</v>
      </c>
      <c r="C18" s="23" t="s">
        <v>169</v>
      </c>
      <c r="D18" s="23" t="s">
        <v>100</v>
      </c>
      <c r="E18" s="23" t="s">
        <v>101</v>
      </c>
      <c r="F18" s="23" t="s">
        <v>172</v>
      </c>
      <c r="G18" s="23" t="s">
        <v>173</v>
      </c>
      <c r="H18" s="22">
        <v>140458.5</v>
      </c>
      <c r="I18" s="22">
        <v>140458.5</v>
      </c>
      <c r="J18" s="22">
        <v>140458.5</v>
      </c>
      <c r="K18" s="22"/>
      <c r="L18" s="22"/>
      <c r="M18" s="22"/>
      <c r="N18" s="22"/>
      <c r="O18" s="22"/>
      <c r="P18" s="22"/>
      <c r="Q18" s="22"/>
      <c r="R18" s="22"/>
      <c r="S18" s="22"/>
      <c r="T18" s="22"/>
      <c r="U18" s="22"/>
      <c r="V18" s="22"/>
      <c r="W18" s="22"/>
    </row>
    <row r="19" ht="31.4" customHeight="1" spans="1:23">
      <c r="A19" s="113" t="s">
        <v>45</v>
      </c>
      <c r="B19" s="106" t="s">
        <v>180</v>
      </c>
      <c r="C19" s="23" t="s">
        <v>110</v>
      </c>
      <c r="D19" s="23" t="s">
        <v>109</v>
      </c>
      <c r="E19" s="23" t="s">
        <v>110</v>
      </c>
      <c r="F19" s="23" t="s">
        <v>181</v>
      </c>
      <c r="G19" s="23" t="s">
        <v>110</v>
      </c>
      <c r="H19" s="22">
        <v>3760696.67</v>
      </c>
      <c r="I19" s="22">
        <v>3760696.67</v>
      </c>
      <c r="J19" s="22">
        <v>940174.17</v>
      </c>
      <c r="K19" s="22"/>
      <c r="L19" s="22">
        <v>2820522.5</v>
      </c>
      <c r="M19" s="22"/>
      <c r="N19" s="22"/>
      <c r="O19" s="22"/>
      <c r="P19" s="22"/>
      <c r="Q19" s="22"/>
      <c r="R19" s="22"/>
      <c r="S19" s="22"/>
      <c r="T19" s="22"/>
      <c r="U19" s="22"/>
      <c r="V19" s="22"/>
      <c r="W19" s="22"/>
    </row>
    <row r="20" ht="31.4" customHeight="1" spans="1:23">
      <c r="A20" s="113" t="s">
        <v>45</v>
      </c>
      <c r="B20" s="106" t="s">
        <v>182</v>
      </c>
      <c r="C20" s="23" t="s">
        <v>183</v>
      </c>
      <c r="D20" s="23" t="s">
        <v>84</v>
      </c>
      <c r="E20" s="23" t="s">
        <v>85</v>
      </c>
      <c r="F20" s="23" t="s">
        <v>184</v>
      </c>
      <c r="G20" s="23" t="s">
        <v>185</v>
      </c>
      <c r="H20" s="22">
        <v>342100</v>
      </c>
      <c r="I20" s="22">
        <v>342100</v>
      </c>
      <c r="J20" s="22"/>
      <c r="K20" s="22"/>
      <c r="L20" s="22">
        <v>342100</v>
      </c>
      <c r="M20" s="22"/>
      <c r="N20" s="22"/>
      <c r="O20" s="22"/>
      <c r="P20" s="22"/>
      <c r="Q20" s="22"/>
      <c r="R20" s="22"/>
      <c r="S20" s="22"/>
      <c r="T20" s="22"/>
      <c r="U20" s="22"/>
      <c r="V20" s="22"/>
      <c r="W20" s="22"/>
    </row>
    <row r="21" ht="31.4" customHeight="1" spans="1:23">
      <c r="A21" s="113" t="s">
        <v>45</v>
      </c>
      <c r="B21" s="106" t="s">
        <v>186</v>
      </c>
      <c r="C21" s="23" t="s">
        <v>140</v>
      </c>
      <c r="D21" s="23" t="s">
        <v>84</v>
      </c>
      <c r="E21" s="23" t="s">
        <v>85</v>
      </c>
      <c r="F21" s="23" t="s">
        <v>187</v>
      </c>
      <c r="G21" s="23" t="s">
        <v>140</v>
      </c>
      <c r="H21" s="22">
        <v>68000</v>
      </c>
      <c r="I21" s="22">
        <v>68000</v>
      </c>
      <c r="J21" s="22">
        <v>17000</v>
      </c>
      <c r="K21" s="22"/>
      <c r="L21" s="22">
        <v>51000</v>
      </c>
      <c r="M21" s="22"/>
      <c r="N21" s="22"/>
      <c r="O21" s="22"/>
      <c r="P21" s="22"/>
      <c r="Q21" s="22"/>
      <c r="R21" s="22"/>
      <c r="S21" s="22"/>
      <c r="T21" s="22"/>
      <c r="U21" s="22"/>
      <c r="V21" s="22"/>
      <c r="W21" s="22"/>
    </row>
    <row r="22" ht="31.4" customHeight="1" spans="1:23">
      <c r="A22" s="113" t="s">
        <v>45</v>
      </c>
      <c r="B22" s="106" t="s">
        <v>188</v>
      </c>
      <c r="C22" s="23" t="s">
        <v>189</v>
      </c>
      <c r="D22" s="23" t="s">
        <v>84</v>
      </c>
      <c r="E22" s="23" t="s">
        <v>85</v>
      </c>
      <c r="F22" s="23" t="s">
        <v>190</v>
      </c>
      <c r="G22" s="23" t="s">
        <v>191</v>
      </c>
      <c r="H22" s="22">
        <v>2533230</v>
      </c>
      <c r="I22" s="22">
        <v>2533230</v>
      </c>
      <c r="J22" s="22">
        <v>633307.5</v>
      </c>
      <c r="K22" s="22"/>
      <c r="L22" s="22">
        <v>1899922.5</v>
      </c>
      <c r="M22" s="22"/>
      <c r="N22" s="22"/>
      <c r="O22" s="22"/>
      <c r="P22" s="22"/>
      <c r="Q22" s="22"/>
      <c r="R22" s="22"/>
      <c r="S22" s="22"/>
      <c r="T22" s="22"/>
      <c r="U22" s="22"/>
      <c r="V22" s="22"/>
      <c r="W22" s="22"/>
    </row>
    <row r="23" ht="31.4" customHeight="1" spans="1:23">
      <c r="A23" s="113" t="s">
        <v>45</v>
      </c>
      <c r="B23" s="106" t="s">
        <v>192</v>
      </c>
      <c r="C23" s="23" t="s">
        <v>193</v>
      </c>
      <c r="D23" s="23" t="s">
        <v>84</v>
      </c>
      <c r="E23" s="23" t="s">
        <v>85</v>
      </c>
      <c r="F23" s="23" t="s">
        <v>194</v>
      </c>
      <c r="G23" s="23" t="s">
        <v>193</v>
      </c>
      <c r="H23" s="22">
        <v>627384.76</v>
      </c>
      <c r="I23" s="22">
        <v>627384.76</v>
      </c>
      <c r="J23" s="22">
        <v>156846.19</v>
      </c>
      <c r="K23" s="22"/>
      <c r="L23" s="22">
        <v>470538.57</v>
      </c>
      <c r="M23" s="22"/>
      <c r="N23" s="22"/>
      <c r="O23" s="22"/>
      <c r="P23" s="22"/>
      <c r="Q23" s="22"/>
      <c r="R23" s="22"/>
      <c r="S23" s="22"/>
      <c r="T23" s="22"/>
      <c r="U23" s="22"/>
      <c r="V23" s="22"/>
      <c r="W23" s="22"/>
    </row>
    <row r="24" ht="31.4" customHeight="1" spans="1:23">
      <c r="A24" s="113" t="s">
        <v>45</v>
      </c>
      <c r="B24" s="106" t="s">
        <v>195</v>
      </c>
      <c r="C24" s="23" t="s">
        <v>196</v>
      </c>
      <c r="D24" s="23" t="s">
        <v>73</v>
      </c>
      <c r="E24" s="23" t="s">
        <v>74</v>
      </c>
      <c r="F24" s="23" t="s">
        <v>197</v>
      </c>
      <c r="G24" s="23" t="s">
        <v>198</v>
      </c>
      <c r="H24" s="22">
        <v>102060</v>
      </c>
      <c r="I24" s="22">
        <v>102060</v>
      </c>
      <c r="J24" s="22">
        <v>25515</v>
      </c>
      <c r="K24" s="22"/>
      <c r="L24" s="22">
        <v>76545</v>
      </c>
      <c r="M24" s="22"/>
      <c r="N24" s="22"/>
      <c r="O24" s="22"/>
      <c r="P24" s="22"/>
      <c r="Q24" s="22"/>
      <c r="R24" s="22"/>
      <c r="S24" s="22"/>
      <c r="T24" s="22"/>
      <c r="U24" s="22"/>
      <c r="V24" s="22"/>
      <c r="W24" s="22"/>
    </row>
    <row r="25" ht="31.4" customHeight="1" spans="1:23">
      <c r="A25" s="113" t="s">
        <v>45</v>
      </c>
      <c r="B25" s="106" t="s">
        <v>195</v>
      </c>
      <c r="C25" s="23" t="s">
        <v>196</v>
      </c>
      <c r="D25" s="23" t="s">
        <v>84</v>
      </c>
      <c r="E25" s="23" t="s">
        <v>85</v>
      </c>
      <c r="F25" s="23" t="s">
        <v>199</v>
      </c>
      <c r="G25" s="23" t="s">
        <v>200</v>
      </c>
      <c r="H25" s="22">
        <v>678167.57</v>
      </c>
      <c r="I25" s="22">
        <v>678167.57</v>
      </c>
      <c r="J25" s="22"/>
      <c r="K25" s="22"/>
      <c r="L25" s="22">
        <v>678167.57</v>
      </c>
      <c r="M25" s="22"/>
      <c r="N25" s="22"/>
      <c r="O25" s="22"/>
      <c r="P25" s="22"/>
      <c r="Q25" s="22"/>
      <c r="R25" s="22"/>
      <c r="S25" s="22"/>
      <c r="T25" s="22"/>
      <c r="U25" s="22"/>
      <c r="V25" s="22"/>
      <c r="W25" s="22"/>
    </row>
    <row r="26" ht="31.4" customHeight="1" spans="1:23">
      <c r="A26" s="113" t="s">
        <v>45</v>
      </c>
      <c r="B26" s="106" t="s">
        <v>195</v>
      </c>
      <c r="C26" s="23" t="s">
        <v>196</v>
      </c>
      <c r="D26" s="23" t="s">
        <v>84</v>
      </c>
      <c r="E26" s="23" t="s">
        <v>85</v>
      </c>
      <c r="F26" s="23" t="s">
        <v>201</v>
      </c>
      <c r="G26" s="23" t="s">
        <v>202</v>
      </c>
      <c r="H26" s="22">
        <v>52336.12</v>
      </c>
      <c r="I26" s="22">
        <v>52336.12</v>
      </c>
      <c r="J26" s="22"/>
      <c r="K26" s="22"/>
      <c r="L26" s="22">
        <v>52336.12</v>
      </c>
      <c r="M26" s="22"/>
      <c r="N26" s="22"/>
      <c r="O26" s="22"/>
      <c r="P26" s="22"/>
      <c r="Q26" s="22"/>
      <c r="R26" s="22"/>
      <c r="S26" s="22"/>
      <c r="T26" s="22"/>
      <c r="U26" s="22"/>
      <c r="V26" s="22"/>
      <c r="W26" s="22"/>
    </row>
    <row r="27" ht="31.4" customHeight="1" spans="1:23">
      <c r="A27" s="113" t="s">
        <v>45</v>
      </c>
      <c r="B27" s="106" t="s">
        <v>195</v>
      </c>
      <c r="C27" s="23" t="s">
        <v>196</v>
      </c>
      <c r="D27" s="23" t="s">
        <v>84</v>
      </c>
      <c r="E27" s="23" t="s">
        <v>85</v>
      </c>
      <c r="F27" s="23" t="s">
        <v>203</v>
      </c>
      <c r="G27" s="23" t="s">
        <v>204</v>
      </c>
      <c r="H27" s="22">
        <v>113981.97</v>
      </c>
      <c r="I27" s="22">
        <v>113981.97</v>
      </c>
      <c r="J27" s="22">
        <v>28495.49</v>
      </c>
      <c r="K27" s="22"/>
      <c r="L27" s="22">
        <v>85486.48</v>
      </c>
      <c r="M27" s="22"/>
      <c r="N27" s="22"/>
      <c r="O27" s="22"/>
      <c r="P27" s="22"/>
      <c r="Q27" s="22"/>
      <c r="R27" s="22"/>
      <c r="S27" s="22"/>
      <c r="T27" s="22"/>
      <c r="U27" s="22"/>
      <c r="V27" s="22"/>
      <c r="W27" s="22"/>
    </row>
    <row r="28" ht="31.4" customHeight="1" spans="1:23">
      <c r="A28" s="113" t="s">
        <v>45</v>
      </c>
      <c r="B28" s="106" t="s">
        <v>195</v>
      </c>
      <c r="C28" s="23" t="s">
        <v>196</v>
      </c>
      <c r="D28" s="23" t="s">
        <v>84</v>
      </c>
      <c r="E28" s="23" t="s">
        <v>85</v>
      </c>
      <c r="F28" s="23" t="s">
        <v>205</v>
      </c>
      <c r="G28" s="23" t="s">
        <v>206</v>
      </c>
      <c r="H28" s="22">
        <v>413612.7</v>
      </c>
      <c r="I28" s="22">
        <v>413612.7</v>
      </c>
      <c r="J28" s="22">
        <v>103403.18</v>
      </c>
      <c r="K28" s="22"/>
      <c r="L28" s="22">
        <v>310209.52</v>
      </c>
      <c r="M28" s="22"/>
      <c r="N28" s="22"/>
      <c r="O28" s="22"/>
      <c r="P28" s="22"/>
      <c r="Q28" s="22"/>
      <c r="R28" s="22"/>
      <c r="S28" s="22"/>
      <c r="T28" s="22"/>
      <c r="U28" s="22"/>
      <c r="V28" s="22"/>
      <c r="W28" s="22"/>
    </row>
    <row r="29" ht="31.4" customHeight="1" spans="1:23">
      <c r="A29" s="113" t="s">
        <v>45</v>
      </c>
      <c r="B29" s="106" t="s">
        <v>195</v>
      </c>
      <c r="C29" s="23" t="s">
        <v>196</v>
      </c>
      <c r="D29" s="23" t="s">
        <v>84</v>
      </c>
      <c r="E29" s="23" t="s">
        <v>85</v>
      </c>
      <c r="F29" s="23" t="s">
        <v>207</v>
      </c>
      <c r="G29" s="23" t="s">
        <v>208</v>
      </c>
      <c r="H29" s="22">
        <v>527197.08</v>
      </c>
      <c r="I29" s="22">
        <v>527197.08</v>
      </c>
      <c r="J29" s="22">
        <v>131799.27</v>
      </c>
      <c r="K29" s="22"/>
      <c r="L29" s="22">
        <v>395397.81</v>
      </c>
      <c r="M29" s="22"/>
      <c r="N29" s="22"/>
      <c r="O29" s="22"/>
      <c r="P29" s="22"/>
      <c r="Q29" s="22"/>
      <c r="R29" s="22"/>
      <c r="S29" s="22"/>
      <c r="T29" s="22"/>
      <c r="U29" s="22"/>
      <c r="V29" s="22"/>
      <c r="W29" s="22"/>
    </row>
    <row r="30" ht="31.4" customHeight="1" spans="1:23">
      <c r="A30" s="113" t="s">
        <v>45</v>
      </c>
      <c r="B30" s="106" t="s">
        <v>195</v>
      </c>
      <c r="C30" s="23" t="s">
        <v>196</v>
      </c>
      <c r="D30" s="23" t="s">
        <v>84</v>
      </c>
      <c r="E30" s="23" t="s">
        <v>85</v>
      </c>
      <c r="F30" s="23" t="s">
        <v>209</v>
      </c>
      <c r="G30" s="23" t="s">
        <v>210</v>
      </c>
      <c r="H30" s="22">
        <v>470000</v>
      </c>
      <c r="I30" s="22">
        <v>470000</v>
      </c>
      <c r="J30" s="22">
        <v>117500</v>
      </c>
      <c r="K30" s="22"/>
      <c r="L30" s="22">
        <v>352500</v>
      </c>
      <c r="M30" s="22"/>
      <c r="N30" s="22"/>
      <c r="O30" s="22"/>
      <c r="P30" s="22"/>
      <c r="Q30" s="22"/>
      <c r="R30" s="22"/>
      <c r="S30" s="22"/>
      <c r="T30" s="22"/>
      <c r="U30" s="22"/>
      <c r="V30" s="22"/>
      <c r="W30" s="22"/>
    </row>
    <row r="31" ht="31.4" customHeight="1" spans="1:23">
      <c r="A31" s="113" t="s">
        <v>45</v>
      </c>
      <c r="B31" s="106" t="s">
        <v>195</v>
      </c>
      <c r="C31" s="23" t="s">
        <v>196</v>
      </c>
      <c r="D31" s="23" t="s">
        <v>84</v>
      </c>
      <c r="E31" s="23" t="s">
        <v>85</v>
      </c>
      <c r="F31" s="23" t="s">
        <v>211</v>
      </c>
      <c r="G31" s="23" t="s">
        <v>212</v>
      </c>
      <c r="H31" s="22">
        <v>432172.03</v>
      </c>
      <c r="I31" s="22">
        <v>432172.03</v>
      </c>
      <c r="J31" s="22">
        <v>108043.01</v>
      </c>
      <c r="K31" s="22"/>
      <c r="L31" s="22">
        <v>324129.02</v>
      </c>
      <c r="M31" s="22"/>
      <c r="N31" s="22"/>
      <c r="O31" s="22"/>
      <c r="P31" s="22"/>
      <c r="Q31" s="22"/>
      <c r="R31" s="22"/>
      <c r="S31" s="22"/>
      <c r="T31" s="22"/>
      <c r="U31" s="22"/>
      <c r="V31" s="22"/>
      <c r="W31" s="22"/>
    </row>
    <row r="32" ht="31.4" customHeight="1" spans="1:23">
      <c r="A32" s="113" t="s">
        <v>45</v>
      </c>
      <c r="B32" s="106" t="s">
        <v>195</v>
      </c>
      <c r="C32" s="23" t="s">
        <v>196</v>
      </c>
      <c r="D32" s="23" t="s">
        <v>84</v>
      </c>
      <c r="E32" s="23" t="s">
        <v>85</v>
      </c>
      <c r="F32" s="23" t="s">
        <v>213</v>
      </c>
      <c r="G32" s="23" t="s">
        <v>214</v>
      </c>
      <c r="H32" s="22">
        <v>406536.38</v>
      </c>
      <c r="I32" s="22">
        <v>406536.38</v>
      </c>
      <c r="J32" s="22">
        <v>101634.1</v>
      </c>
      <c r="K32" s="22"/>
      <c r="L32" s="22">
        <v>304902.28</v>
      </c>
      <c r="M32" s="22"/>
      <c r="N32" s="22"/>
      <c r="O32" s="22"/>
      <c r="P32" s="22"/>
      <c r="Q32" s="22"/>
      <c r="R32" s="22"/>
      <c r="S32" s="22"/>
      <c r="T32" s="22"/>
      <c r="U32" s="22"/>
      <c r="V32" s="22"/>
      <c r="W32" s="22"/>
    </row>
    <row r="33" ht="31.4" customHeight="1" spans="1:23">
      <c r="A33" s="113" t="s">
        <v>45</v>
      </c>
      <c r="B33" s="106" t="s">
        <v>195</v>
      </c>
      <c r="C33" s="23" t="s">
        <v>196</v>
      </c>
      <c r="D33" s="23" t="s">
        <v>84</v>
      </c>
      <c r="E33" s="23" t="s">
        <v>85</v>
      </c>
      <c r="F33" s="23" t="s">
        <v>215</v>
      </c>
      <c r="G33" s="23" t="s">
        <v>216</v>
      </c>
      <c r="H33" s="22">
        <v>30000</v>
      </c>
      <c r="I33" s="22">
        <v>30000</v>
      </c>
      <c r="J33" s="22">
        <v>7500</v>
      </c>
      <c r="K33" s="22"/>
      <c r="L33" s="22">
        <v>22500</v>
      </c>
      <c r="M33" s="22"/>
      <c r="N33" s="22"/>
      <c r="O33" s="22"/>
      <c r="P33" s="22"/>
      <c r="Q33" s="22"/>
      <c r="R33" s="22"/>
      <c r="S33" s="22"/>
      <c r="T33" s="22"/>
      <c r="U33" s="22"/>
      <c r="V33" s="22"/>
      <c r="W33" s="22"/>
    </row>
    <row r="34" ht="31.4" customHeight="1" spans="1:23">
      <c r="A34" s="113" t="s">
        <v>45</v>
      </c>
      <c r="B34" s="106" t="s">
        <v>195</v>
      </c>
      <c r="C34" s="23" t="s">
        <v>196</v>
      </c>
      <c r="D34" s="23" t="s">
        <v>84</v>
      </c>
      <c r="E34" s="23" t="s">
        <v>85</v>
      </c>
      <c r="F34" s="23" t="s">
        <v>217</v>
      </c>
      <c r="G34" s="23" t="s">
        <v>218</v>
      </c>
      <c r="H34" s="22">
        <v>36360</v>
      </c>
      <c r="I34" s="22">
        <v>36360</v>
      </c>
      <c r="J34" s="22">
        <v>9090</v>
      </c>
      <c r="K34" s="22"/>
      <c r="L34" s="22">
        <v>27270</v>
      </c>
      <c r="M34" s="22"/>
      <c r="N34" s="22"/>
      <c r="O34" s="22"/>
      <c r="P34" s="22"/>
      <c r="Q34" s="22"/>
      <c r="R34" s="22"/>
      <c r="S34" s="22"/>
      <c r="T34" s="22"/>
      <c r="U34" s="22"/>
      <c r="V34" s="22"/>
      <c r="W34" s="22"/>
    </row>
    <row r="35" ht="31.4" customHeight="1" spans="1:23">
      <c r="A35" s="113" t="s">
        <v>45</v>
      </c>
      <c r="B35" s="106" t="s">
        <v>195</v>
      </c>
      <c r="C35" s="23" t="s">
        <v>196</v>
      </c>
      <c r="D35" s="23" t="s">
        <v>84</v>
      </c>
      <c r="E35" s="23" t="s">
        <v>85</v>
      </c>
      <c r="F35" s="23" t="s">
        <v>219</v>
      </c>
      <c r="G35" s="23" t="s">
        <v>220</v>
      </c>
      <c r="H35" s="22">
        <v>52000</v>
      </c>
      <c r="I35" s="22">
        <v>52000</v>
      </c>
      <c r="J35" s="22">
        <v>13000</v>
      </c>
      <c r="K35" s="22"/>
      <c r="L35" s="22">
        <v>39000</v>
      </c>
      <c r="M35" s="22"/>
      <c r="N35" s="22"/>
      <c r="O35" s="22"/>
      <c r="P35" s="22"/>
      <c r="Q35" s="22"/>
      <c r="R35" s="22"/>
      <c r="S35" s="22"/>
      <c r="T35" s="22"/>
      <c r="U35" s="22"/>
      <c r="V35" s="22"/>
      <c r="W35" s="22"/>
    </row>
    <row r="36" ht="31.4" customHeight="1" spans="1:23">
      <c r="A36" s="113" t="s">
        <v>45</v>
      </c>
      <c r="B36" s="106" t="s">
        <v>195</v>
      </c>
      <c r="C36" s="23" t="s">
        <v>196</v>
      </c>
      <c r="D36" s="23" t="s">
        <v>84</v>
      </c>
      <c r="E36" s="23" t="s">
        <v>85</v>
      </c>
      <c r="F36" s="23" t="s">
        <v>221</v>
      </c>
      <c r="G36" s="23" t="s">
        <v>222</v>
      </c>
      <c r="H36" s="22">
        <v>250000</v>
      </c>
      <c r="I36" s="22">
        <v>250000</v>
      </c>
      <c r="J36" s="22">
        <v>62500</v>
      </c>
      <c r="K36" s="22"/>
      <c r="L36" s="22">
        <v>187500</v>
      </c>
      <c r="M36" s="22"/>
      <c r="N36" s="22"/>
      <c r="O36" s="22"/>
      <c r="P36" s="22"/>
      <c r="Q36" s="22"/>
      <c r="R36" s="22"/>
      <c r="S36" s="22"/>
      <c r="T36" s="22"/>
      <c r="U36" s="22"/>
      <c r="V36" s="22"/>
      <c r="W36" s="22"/>
    </row>
    <row r="37" ht="31.4" customHeight="1" spans="1:23">
      <c r="A37" s="113" t="s">
        <v>45</v>
      </c>
      <c r="B37" s="106" t="s">
        <v>195</v>
      </c>
      <c r="C37" s="23" t="s">
        <v>196</v>
      </c>
      <c r="D37" s="23" t="s">
        <v>84</v>
      </c>
      <c r="E37" s="23" t="s">
        <v>85</v>
      </c>
      <c r="F37" s="23" t="s">
        <v>223</v>
      </c>
      <c r="G37" s="23" t="s">
        <v>224</v>
      </c>
      <c r="H37" s="22">
        <v>20000</v>
      </c>
      <c r="I37" s="22">
        <v>20000</v>
      </c>
      <c r="J37" s="22">
        <v>5000</v>
      </c>
      <c r="K37" s="22"/>
      <c r="L37" s="22">
        <v>15000</v>
      </c>
      <c r="M37" s="22"/>
      <c r="N37" s="22"/>
      <c r="O37" s="22"/>
      <c r="P37" s="22"/>
      <c r="Q37" s="22"/>
      <c r="R37" s="22"/>
      <c r="S37" s="22"/>
      <c r="T37" s="22"/>
      <c r="U37" s="22"/>
      <c r="V37" s="22"/>
      <c r="W37" s="22"/>
    </row>
    <row r="38" ht="31.4" customHeight="1" spans="1:23">
      <c r="A38" s="113" t="s">
        <v>45</v>
      </c>
      <c r="B38" s="106" t="s">
        <v>195</v>
      </c>
      <c r="C38" s="23" t="s">
        <v>196</v>
      </c>
      <c r="D38" s="23" t="s">
        <v>84</v>
      </c>
      <c r="E38" s="23" t="s">
        <v>85</v>
      </c>
      <c r="F38" s="23" t="s">
        <v>190</v>
      </c>
      <c r="G38" s="23" t="s">
        <v>191</v>
      </c>
      <c r="H38" s="22">
        <v>241260</v>
      </c>
      <c r="I38" s="22">
        <v>241260</v>
      </c>
      <c r="J38" s="22">
        <v>60315</v>
      </c>
      <c r="K38" s="22"/>
      <c r="L38" s="22">
        <v>180945</v>
      </c>
      <c r="M38" s="22"/>
      <c r="N38" s="22"/>
      <c r="O38" s="22"/>
      <c r="P38" s="22"/>
      <c r="Q38" s="22"/>
      <c r="R38" s="22"/>
      <c r="S38" s="22"/>
      <c r="T38" s="22"/>
      <c r="U38" s="22"/>
      <c r="V38" s="22"/>
      <c r="W38" s="22"/>
    </row>
    <row r="39" ht="31.4" customHeight="1" spans="1:23">
      <c r="A39" s="113" t="s">
        <v>45</v>
      </c>
      <c r="B39" s="106" t="s">
        <v>195</v>
      </c>
      <c r="C39" s="23" t="s">
        <v>196</v>
      </c>
      <c r="D39" s="23" t="s">
        <v>84</v>
      </c>
      <c r="E39" s="23" t="s">
        <v>85</v>
      </c>
      <c r="F39" s="23" t="s">
        <v>197</v>
      </c>
      <c r="G39" s="23" t="s">
        <v>198</v>
      </c>
      <c r="H39" s="22">
        <v>1541567.89</v>
      </c>
      <c r="I39" s="22">
        <v>1541567.89</v>
      </c>
      <c r="J39" s="22">
        <v>385391.97</v>
      </c>
      <c r="K39" s="22"/>
      <c r="L39" s="22">
        <v>1156175.92</v>
      </c>
      <c r="M39" s="22"/>
      <c r="N39" s="22"/>
      <c r="O39" s="22"/>
      <c r="P39" s="22"/>
      <c r="Q39" s="22"/>
      <c r="R39" s="22"/>
      <c r="S39" s="22"/>
      <c r="T39" s="22"/>
      <c r="U39" s="22"/>
      <c r="V39" s="22"/>
      <c r="W39" s="22"/>
    </row>
    <row r="40" ht="31.4" customHeight="1" spans="1:23">
      <c r="A40" s="113" t="s">
        <v>45</v>
      </c>
      <c r="B40" s="106" t="s">
        <v>195</v>
      </c>
      <c r="C40" s="23" t="s">
        <v>196</v>
      </c>
      <c r="D40" s="23" t="s">
        <v>84</v>
      </c>
      <c r="E40" s="23" t="s">
        <v>85</v>
      </c>
      <c r="F40" s="23" t="s">
        <v>225</v>
      </c>
      <c r="G40" s="23" t="s">
        <v>226</v>
      </c>
      <c r="H40" s="22">
        <v>80000</v>
      </c>
      <c r="I40" s="22">
        <v>80000</v>
      </c>
      <c r="J40" s="22">
        <v>20000</v>
      </c>
      <c r="K40" s="22"/>
      <c r="L40" s="22">
        <v>60000</v>
      </c>
      <c r="M40" s="22"/>
      <c r="N40" s="22"/>
      <c r="O40" s="22"/>
      <c r="P40" s="22"/>
      <c r="Q40" s="22"/>
      <c r="R40" s="22"/>
      <c r="S40" s="22"/>
      <c r="T40" s="22"/>
      <c r="U40" s="22"/>
      <c r="V40" s="22"/>
      <c r="W40" s="22"/>
    </row>
    <row r="41" ht="31.4" customHeight="1" spans="1:23">
      <c r="A41" s="113" t="s">
        <v>45</v>
      </c>
      <c r="B41" s="106" t="s">
        <v>227</v>
      </c>
      <c r="C41" s="23" t="s">
        <v>228</v>
      </c>
      <c r="D41" s="23" t="s">
        <v>84</v>
      </c>
      <c r="E41" s="23" t="s">
        <v>85</v>
      </c>
      <c r="F41" s="23" t="s">
        <v>166</v>
      </c>
      <c r="G41" s="23" t="s">
        <v>167</v>
      </c>
      <c r="H41" s="22">
        <v>6410880</v>
      </c>
      <c r="I41" s="22">
        <v>6410880</v>
      </c>
      <c r="J41" s="22">
        <v>1602720</v>
      </c>
      <c r="K41" s="22"/>
      <c r="L41" s="22">
        <v>4808160</v>
      </c>
      <c r="M41" s="22"/>
      <c r="N41" s="22"/>
      <c r="O41" s="22"/>
      <c r="P41" s="22"/>
      <c r="Q41" s="22"/>
      <c r="R41" s="22"/>
      <c r="S41" s="22"/>
      <c r="T41" s="22"/>
      <c r="U41" s="22"/>
      <c r="V41" s="22"/>
      <c r="W41" s="22"/>
    </row>
    <row r="42" ht="18.75" customHeight="1" spans="1:23">
      <c r="A42" s="30" t="s">
        <v>111</v>
      </c>
      <c r="B42" s="31"/>
      <c r="C42" s="31"/>
      <c r="D42" s="31"/>
      <c r="E42" s="31"/>
      <c r="F42" s="31"/>
      <c r="G42" s="32"/>
      <c r="H42" s="22">
        <v>56689651.93</v>
      </c>
      <c r="I42" s="22">
        <v>56689651.93</v>
      </c>
      <c r="J42" s="22">
        <v>14009605.95</v>
      </c>
      <c r="K42" s="22"/>
      <c r="L42" s="22">
        <v>42680045.98</v>
      </c>
      <c r="M42" s="22"/>
      <c r="N42" s="22"/>
      <c r="O42" s="22"/>
      <c r="P42" s="22"/>
      <c r="Q42" s="22"/>
      <c r="R42" s="22"/>
      <c r="S42" s="22"/>
      <c r="T42" s="22"/>
      <c r="U42" s="22"/>
      <c r="V42" s="22"/>
      <c r="W42" s="22"/>
    </row>
  </sheetData>
  <mergeCells count="30">
    <mergeCell ref="A2:W2"/>
    <mergeCell ref="A3:G3"/>
    <mergeCell ref="H4:W4"/>
    <mergeCell ref="I5:M5"/>
    <mergeCell ref="N5:P5"/>
    <mergeCell ref="R5:W5"/>
    <mergeCell ref="A42:G42"/>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72"/>
  <sheetViews>
    <sheetView showZeros="0" topLeftCell="I58" workbookViewId="0">
      <selection activeCell="A1" sqref="A1 A1 A1 A1 A1 A1 A1 A1 A1 A1 A1 A1 A1 A1 A1 A1 A1 A1 A1 A1 A1 A1 A1"/>
    </sheetView>
  </sheetViews>
  <sheetFormatPr defaultColWidth="9.14166666666667" defaultRowHeight="14.25" customHeight="1"/>
  <cols>
    <col min="1" max="1" width="14.575" customWidth="1"/>
    <col min="2" max="2" width="21.0333333333333"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ht="13.5" customHeight="1" spans="5:23">
      <c r="E1" s="1"/>
      <c r="F1" s="1"/>
      <c r="G1" s="1"/>
      <c r="H1" s="1"/>
      <c r="U1" s="111"/>
      <c r="W1" s="54" t="s">
        <v>229</v>
      </c>
    </row>
    <row r="2" ht="27.75" customHeight="1" spans="1:23">
      <c r="A2" s="27" t="s">
        <v>230</v>
      </c>
      <c r="B2" s="27"/>
      <c r="C2" s="27"/>
      <c r="D2" s="27"/>
      <c r="E2" s="27"/>
      <c r="F2" s="27"/>
      <c r="G2" s="27"/>
      <c r="H2" s="27"/>
      <c r="I2" s="27"/>
      <c r="J2" s="27"/>
      <c r="K2" s="27"/>
      <c r="L2" s="27"/>
      <c r="M2" s="27"/>
      <c r="N2" s="27"/>
      <c r="O2" s="27"/>
      <c r="P2" s="27"/>
      <c r="Q2" s="27"/>
      <c r="R2" s="27"/>
      <c r="S2" s="27"/>
      <c r="T2" s="27"/>
      <c r="U2" s="27"/>
      <c r="V2" s="27"/>
      <c r="W2" s="27"/>
    </row>
    <row r="3" ht="13.5" customHeight="1" spans="1:23">
      <c r="A3" s="4" t="str">
        <f t="shared" ref="A3:B3" si="0">"单位名称："&amp;"云南省卫生健康委员会"</f>
        <v>单位名称：云南省卫生健康委员会</v>
      </c>
      <c r="B3" s="105" t="str">
        <f t="shared" si="0"/>
        <v>单位名称：云南省卫生健康委员会</v>
      </c>
      <c r="C3" s="105"/>
      <c r="D3" s="105"/>
      <c r="E3" s="105"/>
      <c r="F3" s="105"/>
      <c r="G3" s="105"/>
      <c r="H3" s="105"/>
      <c r="I3" s="105"/>
      <c r="J3" s="6"/>
      <c r="K3" s="6"/>
      <c r="L3" s="6"/>
      <c r="M3" s="6"/>
      <c r="N3" s="6"/>
      <c r="O3" s="6"/>
      <c r="P3" s="6"/>
      <c r="Q3" s="6"/>
      <c r="U3" s="111"/>
      <c r="W3" s="103" t="s">
        <v>136</v>
      </c>
    </row>
    <row r="4" ht="21.75" customHeight="1" spans="1:23">
      <c r="A4" s="8" t="s">
        <v>231</v>
      </c>
      <c r="B4" s="8" t="s">
        <v>146</v>
      </c>
      <c r="C4" s="8" t="s">
        <v>147</v>
      </c>
      <c r="D4" s="8" t="s">
        <v>232</v>
      </c>
      <c r="E4" s="9" t="s">
        <v>148</v>
      </c>
      <c r="F4" s="9" t="s">
        <v>149</v>
      </c>
      <c r="G4" s="9" t="s">
        <v>150</v>
      </c>
      <c r="H4" s="9" t="s">
        <v>151</v>
      </c>
      <c r="I4" s="60" t="s">
        <v>30</v>
      </c>
      <c r="J4" s="60" t="s">
        <v>233</v>
      </c>
      <c r="K4" s="60"/>
      <c r="L4" s="60"/>
      <c r="M4" s="60"/>
      <c r="N4" s="107" t="s">
        <v>153</v>
      </c>
      <c r="O4" s="107"/>
      <c r="P4" s="107"/>
      <c r="Q4" s="9" t="s">
        <v>36</v>
      </c>
      <c r="R4" s="10" t="s">
        <v>51</v>
      </c>
      <c r="S4" s="11"/>
      <c r="T4" s="11"/>
      <c r="U4" s="11"/>
      <c r="V4" s="11"/>
      <c r="W4" s="12"/>
    </row>
    <row r="5" ht="21.75" customHeight="1" spans="1:23">
      <c r="A5" s="13"/>
      <c r="B5" s="13"/>
      <c r="C5" s="13"/>
      <c r="D5" s="13"/>
      <c r="E5" s="14"/>
      <c r="F5" s="14"/>
      <c r="G5" s="14"/>
      <c r="H5" s="14"/>
      <c r="I5" s="60"/>
      <c r="J5" s="108" t="s">
        <v>33</v>
      </c>
      <c r="K5" s="108"/>
      <c r="L5" s="108" t="s">
        <v>34</v>
      </c>
      <c r="M5" s="108" t="s">
        <v>35</v>
      </c>
      <c r="N5" s="109" t="s">
        <v>33</v>
      </c>
      <c r="O5" s="109" t="s">
        <v>34</v>
      </c>
      <c r="P5" s="109" t="s">
        <v>35</v>
      </c>
      <c r="Q5" s="14"/>
      <c r="R5" s="9" t="s">
        <v>32</v>
      </c>
      <c r="S5" s="9" t="s">
        <v>43</v>
      </c>
      <c r="T5" s="9" t="s">
        <v>159</v>
      </c>
      <c r="U5" s="9" t="s">
        <v>39</v>
      </c>
      <c r="V5" s="9" t="s">
        <v>40</v>
      </c>
      <c r="W5" s="9" t="s">
        <v>41</v>
      </c>
    </row>
    <row r="6" ht="40.5" customHeight="1" spans="1:23">
      <c r="A6" s="16"/>
      <c r="B6" s="16"/>
      <c r="C6" s="16"/>
      <c r="D6" s="16"/>
      <c r="E6" s="17"/>
      <c r="F6" s="17"/>
      <c r="G6" s="17"/>
      <c r="H6" s="17"/>
      <c r="I6" s="60"/>
      <c r="J6" s="108" t="s">
        <v>32</v>
      </c>
      <c r="K6" s="108" t="s">
        <v>234</v>
      </c>
      <c r="L6" s="108"/>
      <c r="M6" s="108"/>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9" customHeight="1" spans="1:23">
      <c r="A8" s="23"/>
      <c r="B8" s="106"/>
      <c r="C8" s="23" t="s">
        <v>235</v>
      </c>
      <c r="D8" s="23"/>
      <c r="E8" s="23"/>
      <c r="F8" s="23"/>
      <c r="G8" s="23"/>
      <c r="H8" s="23"/>
      <c r="I8" s="110">
        <v>83137.5</v>
      </c>
      <c r="J8" s="110"/>
      <c r="K8" s="110"/>
      <c r="L8" s="110"/>
      <c r="M8" s="110"/>
      <c r="N8" s="110">
        <v>83137.5</v>
      </c>
      <c r="O8" s="110"/>
      <c r="P8" s="110"/>
      <c r="Q8" s="110"/>
      <c r="R8" s="110"/>
      <c r="S8" s="110"/>
      <c r="T8" s="110"/>
      <c r="U8" s="92"/>
      <c r="V8" s="110"/>
      <c r="W8" s="110"/>
    </row>
    <row r="9" ht="32.9" customHeight="1" spans="1:23">
      <c r="A9" s="23" t="s">
        <v>236</v>
      </c>
      <c r="B9" s="106" t="s">
        <v>237</v>
      </c>
      <c r="C9" s="23" t="s">
        <v>235</v>
      </c>
      <c r="D9" s="23" t="s">
        <v>45</v>
      </c>
      <c r="E9" s="23" t="s">
        <v>67</v>
      </c>
      <c r="F9" s="23" t="s">
        <v>68</v>
      </c>
      <c r="G9" s="23" t="s">
        <v>201</v>
      </c>
      <c r="H9" s="23" t="s">
        <v>202</v>
      </c>
      <c r="I9" s="110">
        <v>33137.5</v>
      </c>
      <c r="J9" s="110"/>
      <c r="K9" s="110"/>
      <c r="L9" s="110"/>
      <c r="M9" s="110"/>
      <c r="N9" s="110">
        <v>33137.5</v>
      </c>
      <c r="O9" s="110"/>
      <c r="P9" s="110"/>
      <c r="Q9" s="110"/>
      <c r="R9" s="110"/>
      <c r="S9" s="110"/>
      <c r="T9" s="110"/>
      <c r="U9" s="92"/>
      <c r="V9" s="110"/>
      <c r="W9" s="110"/>
    </row>
    <row r="10" ht="32.9" customHeight="1" spans="1:23">
      <c r="A10" s="23" t="s">
        <v>236</v>
      </c>
      <c r="B10" s="106" t="s">
        <v>237</v>
      </c>
      <c r="C10" s="23" t="s">
        <v>235</v>
      </c>
      <c r="D10" s="23" t="s">
        <v>45</v>
      </c>
      <c r="E10" s="23" t="s">
        <v>67</v>
      </c>
      <c r="F10" s="23" t="s">
        <v>68</v>
      </c>
      <c r="G10" s="23" t="s">
        <v>221</v>
      </c>
      <c r="H10" s="23" t="s">
        <v>222</v>
      </c>
      <c r="I10" s="110">
        <v>50000</v>
      </c>
      <c r="J10" s="110"/>
      <c r="K10" s="110"/>
      <c r="L10" s="110"/>
      <c r="M10" s="110"/>
      <c r="N10" s="110">
        <v>50000</v>
      </c>
      <c r="O10" s="110"/>
      <c r="P10" s="110"/>
      <c r="Q10" s="110"/>
      <c r="R10" s="110"/>
      <c r="S10" s="110"/>
      <c r="T10" s="110"/>
      <c r="U10" s="92"/>
      <c r="V10" s="110"/>
      <c r="W10" s="110"/>
    </row>
    <row r="11" ht="32.9" customHeight="1" spans="1:23">
      <c r="A11" s="23"/>
      <c r="B11" s="23"/>
      <c r="C11" s="23" t="s">
        <v>238</v>
      </c>
      <c r="D11" s="23"/>
      <c r="E11" s="23"/>
      <c r="F11" s="23"/>
      <c r="G11" s="23"/>
      <c r="H11" s="23"/>
      <c r="I11" s="110">
        <v>19000</v>
      </c>
      <c r="J11" s="110"/>
      <c r="K11" s="110"/>
      <c r="L11" s="110"/>
      <c r="M11" s="110"/>
      <c r="N11" s="110">
        <v>19000</v>
      </c>
      <c r="O11" s="110"/>
      <c r="P11" s="110"/>
      <c r="Q11" s="110"/>
      <c r="R11" s="110"/>
      <c r="S11" s="110"/>
      <c r="T11" s="110"/>
      <c r="U11" s="92"/>
      <c r="V11" s="110"/>
      <c r="W11" s="110"/>
    </row>
    <row r="12" ht="32.9" customHeight="1" spans="1:23">
      <c r="A12" s="23" t="s">
        <v>236</v>
      </c>
      <c r="B12" s="106" t="s">
        <v>239</v>
      </c>
      <c r="C12" s="23" t="s">
        <v>238</v>
      </c>
      <c r="D12" s="23" t="s">
        <v>45</v>
      </c>
      <c r="E12" s="23" t="s">
        <v>84</v>
      </c>
      <c r="F12" s="23" t="s">
        <v>85</v>
      </c>
      <c r="G12" s="23" t="s">
        <v>240</v>
      </c>
      <c r="H12" s="23" t="s">
        <v>241</v>
      </c>
      <c r="I12" s="110">
        <v>19000</v>
      </c>
      <c r="J12" s="110"/>
      <c r="K12" s="110"/>
      <c r="L12" s="110"/>
      <c r="M12" s="110"/>
      <c r="N12" s="110">
        <v>19000</v>
      </c>
      <c r="O12" s="110"/>
      <c r="P12" s="110"/>
      <c r="Q12" s="110"/>
      <c r="R12" s="110"/>
      <c r="S12" s="110"/>
      <c r="T12" s="110"/>
      <c r="U12" s="92"/>
      <c r="V12" s="110"/>
      <c r="W12" s="110"/>
    </row>
    <row r="13" ht="32.9" customHeight="1" spans="1:23">
      <c r="A13" s="23"/>
      <c r="B13" s="23"/>
      <c r="C13" s="23" t="s">
        <v>242</v>
      </c>
      <c r="D13" s="23"/>
      <c r="E13" s="23"/>
      <c r="F13" s="23"/>
      <c r="G13" s="23"/>
      <c r="H13" s="23"/>
      <c r="I13" s="110">
        <v>19300</v>
      </c>
      <c r="J13" s="110"/>
      <c r="K13" s="110"/>
      <c r="L13" s="110"/>
      <c r="M13" s="110"/>
      <c r="N13" s="110">
        <v>19300</v>
      </c>
      <c r="O13" s="110"/>
      <c r="P13" s="110"/>
      <c r="Q13" s="110"/>
      <c r="R13" s="110"/>
      <c r="S13" s="110"/>
      <c r="T13" s="110"/>
      <c r="U13" s="92"/>
      <c r="V13" s="110"/>
      <c r="W13" s="110"/>
    </row>
    <row r="14" ht="32.9" customHeight="1" spans="1:23">
      <c r="A14" s="23" t="s">
        <v>236</v>
      </c>
      <c r="B14" s="106" t="s">
        <v>243</v>
      </c>
      <c r="C14" s="23" t="s">
        <v>242</v>
      </c>
      <c r="D14" s="23" t="s">
        <v>45</v>
      </c>
      <c r="E14" s="23" t="s">
        <v>84</v>
      </c>
      <c r="F14" s="23" t="s">
        <v>85</v>
      </c>
      <c r="G14" s="23" t="s">
        <v>244</v>
      </c>
      <c r="H14" s="23" t="s">
        <v>226</v>
      </c>
      <c r="I14" s="110">
        <v>19300</v>
      </c>
      <c r="J14" s="110"/>
      <c r="K14" s="110"/>
      <c r="L14" s="110"/>
      <c r="M14" s="110"/>
      <c r="N14" s="110">
        <v>19300</v>
      </c>
      <c r="O14" s="110"/>
      <c r="P14" s="110"/>
      <c r="Q14" s="110"/>
      <c r="R14" s="110"/>
      <c r="S14" s="110"/>
      <c r="T14" s="110"/>
      <c r="U14" s="92"/>
      <c r="V14" s="110"/>
      <c r="W14" s="110"/>
    </row>
    <row r="15" ht="32.9" customHeight="1" spans="1:23">
      <c r="A15" s="23"/>
      <c r="B15" s="23"/>
      <c r="C15" s="23" t="s">
        <v>245</v>
      </c>
      <c r="D15" s="23"/>
      <c r="E15" s="23"/>
      <c r="F15" s="23"/>
      <c r="G15" s="23"/>
      <c r="H15" s="23"/>
      <c r="I15" s="110">
        <v>4280000</v>
      </c>
      <c r="J15" s="110">
        <v>4280000</v>
      </c>
      <c r="K15" s="110"/>
      <c r="L15" s="110"/>
      <c r="M15" s="110"/>
      <c r="N15" s="110"/>
      <c r="O15" s="110"/>
      <c r="P15" s="110"/>
      <c r="Q15" s="110"/>
      <c r="R15" s="110"/>
      <c r="S15" s="110"/>
      <c r="T15" s="110"/>
      <c r="U15" s="92"/>
      <c r="V15" s="110"/>
      <c r="W15" s="110"/>
    </row>
    <row r="16" ht="32.9" customHeight="1" spans="1:23">
      <c r="A16" s="23" t="s">
        <v>246</v>
      </c>
      <c r="B16" s="106" t="s">
        <v>247</v>
      </c>
      <c r="C16" s="23" t="s">
        <v>245</v>
      </c>
      <c r="D16" s="23" t="s">
        <v>45</v>
      </c>
      <c r="E16" s="23" t="s">
        <v>86</v>
      </c>
      <c r="F16" s="23" t="s">
        <v>87</v>
      </c>
      <c r="G16" s="23" t="s">
        <v>201</v>
      </c>
      <c r="H16" s="23" t="s">
        <v>202</v>
      </c>
      <c r="I16" s="110">
        <v>300000</v>
      </c>
      <c r="J16" s="110">
        <v>300000</v>
      </c>
      <c r="K16" s="110"/>
      <c r="L16" s="110"/>
      <c r="M16" s="110"/>
      <c r="N16" s="110"/>
      <c r="O16" s="110"/>
      <c r="P16" s="110"/>
      <c r="Q16" s="110"/>
      <c r="R16" s="110"/>
      <c r="S16" s="110"/>
      <c r="T16" s="110"/>
      <c r="U16" s="92"/>
      <c r="V16" s="110"/>
      <c r="W16" s="110"/>
    </row>
    <row r="17" ht="32.9" customHeight="1" spans="1:23">
      <c r="A17" s="23" t="s">
        <v>246</v>
      </c>
      <c r="B17" s="106" t="s">
        <v>247</v>
      </c>
      <c r="C17" s="23" t="s">
        <v>245</v>
      </c>
      <c r="D17" s="23" t="s">
        <v>45</v>
      </c>
      <c r="E17" s="23" t="s">
        <v>86</v>
      </c>
      <c r="F17" s="23" t="s">
        <v>87</v>
      </c>
      <c r="G17" s="23" t="s">
        <v>211</v>
      </c>
      <c r="H17" s="23" t="s">
        <v>212</v>
      </c>
      <c r="I17" s="110">
        <v>1810000</v>
      </c>
      <c r="J17" s="110">
        <v>1810000</v>
      </c>
      <c r="K17" s="110"/>
      <c r="L17" s="110"/>
      <c r="M17" s="110"/>
      <c r="N17" s="110"/>
      <c r="O17" s="110"/>
      <c r="P17" s="110"/>
      <c r="Q17" s="110"/>
      <c r="R17" s="110"/>
      <c r="S17" s="110"/>
      <c r="T17" s="110"/>
      <c r="U17" s="92"/>
      <c r="V17" s="110"/>
      <c r="W17" s="110"/>
    </row>
    <row r="18" ht="32.9" customHeight="1" spans="1:23">
      <c r="A18" s="23" t="s">
        <v>246</v>
      </c>
      <c r="B18" s="106" t="s">
        <v>247</v>
      </c>
      <c r="C18" s="23" t="s">
        <v>245</v>
      </c>
      <c r="D18" s="23" t="s">
        <v>45</v>
      </c>
      <c r="E18" s="23" t="s">
        <v>86</v>
      </c>
      <c r="F18" s="23" t="s">
        <v>87</v>
      </c>
      <c r="G18" s="23" t="s">
        <v>248</v>
      </c>
      <c r="H18" s="23" t="s">
        <v>249</v>
      </c>
      <c r="I18" s="110">
        <v>1570000</v>
      </c>
      <c r="J18" s="110">
        <v>1570000</v>
      </c>
      <c r="K18" s="110"/>
      <c r="L18" s="110"/>
      <c r="M18" s="110"/>
      <c r="N18" s="110"/>
      <c r="O18" s="110"/>
      <c r="P18" s="110"/>
      <c r="Q18" s="110"/>
      <c r="R18" s="110"/>
      <c r="S18" s="110"/>
      <c r="T18" s="110"/>
      <c r="U18" s="92"/>
      <c r="V18" s="110"/>
      <c r="W18" s="110"/>
    </row>
    <row r="19" ht="32.9" customHeight="1" spans="1:23">
      <c r="A19" s="23" t="s">
        <v>246</v>
      </c>
      <c r="B19" s="106" t="s">
        <v>247</v>
      </c>
      <c r="C19" s="23" t="s">
        <v>245</v>
      </c>
      <c r="D19" s="23" t="s">
        <v>45</v>
      </c>
      <c r="E19" s="23" t="s">
        <v>86</v>
      </c>
      <c r="F19" s="23" t="s">
        <v>87</v>
      </c>
      <c r="G19" s="23" t="s">
        <v>225</v>
      </c>
      <c r="H19" s="23" t="s">
        <v>226</v>
      </c>
      <c r="I19" s="110">
        <v>600000</v>
      </c>
      <c r="J19" s="110">
        <v>600000</v>
      </c>
      <c r="K19" s="110"/>
      <c r="L19" s="110"/>
      <c r="M19" s="110"/>
      <c r="N19" s="110"/>
      <c r="O19" s="110"/>
      <c r="P19" s="110"/>
      <c r="Q19" s="110"/>
      <c r="R19" s="110"/>
      <c r="S19" s="110"/>
      <c r="T19" s="110"/>
      <c r="U19" s="92"/>
      <c r="V19" s="110"/>
      <c r="W19" s="110"/>
    </row>
    <row r="20" ht="32.9" customHeight="1" spans="1:23">
      <c r="A20" s="23"/>
      <c r="B20" s="23"/>
      <c r="C20" s="23" t="s">
        <v>250</v>
      </c>
      <c r="D20" s="23"/>
      <c r="E20" s="23"/>
      <c r="F20" s="23"/>
      <c r="G20" s="23"/>
      <c r="H20" s="23"/>
      <c r="I20" s="110">
        <v>63386</v>
      </c>
      <c r="J20" s="110"/>
      <c r="K20" s="110"/>
      <c r="L20" s="110"/>
      <c r="M20" s="110"/>
      <c r="N20" s="110">
        <v>63386</v>
      </c>
      <c r="O20" s="110"/>
      <c r="P20" s="110"/>
      <c r="Q20" s="110"/>
      <c r="R20" s="110"/>
      <c r="S20" s="110"/>
      <c r="T20" s="110"/>
      <c r="U20" s="92"/>
      <c r="V20" s="110"/>
      <c r="W20" s="110"/>
    </row>
    <row r="21" ht="32.9" customHeight="1" spans="1:23">
      <c r="A21" s="23" t="s">
        <v>236</v>
      </c>
      <c r="B21" s="106" t="s">
        <v>251</v>
      </c>
      <c r="C21" s="23" t="s">
        <v>250</v>
      </c>
      <c r="D21" s="23" t="s">
        <v>45</v>
      </c>
      <c r="E21" s="23" t="s">
        <v>63</v>
      </c>
      <c r="F21" s="23" t="s">
        <v>64</v>
      </c>
      <c r="G21" s="23" t="s">
        <v>211</v>
      </c>
      <c r="H21" s="23" t="s">
        <v>212</v>
      </c>
      <c r="I21" s="110">
        <v>40000</v>
      </c>
      <c r="J21" s="110"/>
      <c r="K21" s="110"/>
      <c r="L21" s="110"/>
      <c r="M21" s="110"/>
      <c r="N21" s="110">
        <v>40000</v>
      </c>
      <c r="O21" s="110"/>
      <c r="P21" s="110"/>
      <c r="Q21" s="110"/>
      <c r="R21" s="110"/>
      <c r="S21" s="110"/>
      <c r="T21" s="110"/>
      <c r="U21" s="92"/>
      <c r="V21" s="110"/>
      <c r="W21" s="110"/>
    </row>
    <row r="22" ht="32.9" customHeight="1" spans="1:23">
      <c r="A22" s="23" t="s">
        <v>236</v>
      </c>
      <c r="B22" s="106" t="s">
        <v>251</v>
      </c>
      <c r="C22" s="23" t="s">
        <v>250</v>
      </c>
      <c r="D22" s="23" t="s">
        <v>45</v>
      </c>
      <c r="E22" s="23" t="s">
        <v>63</v>
      </c>
      <c r="F22" s="23" t="s">
        <v>64</v>
      </c>
      <c r="G22" s="23" t="s">
        <v>223</v>
      </c>
      <c r="H22" s="23" t="s">
        <v>224</v>
      </c>
      <c r="I22" s="110">
        <v>23386</v>
      </c>
      <c r="J22" s="110"/>
      <c r="K22" s="110"/>
      <c r="L22" s="110"/>
      <c r="M22" s="110"/>
      <c r="N22" s="110">
        <v>23386</v>
      </c>
      <c r="O22" s="110"/>
      <c r="P22" s="110"/>
      <c r="Q22" s="110"/>
      <c r="R22" s="110"/>
      <c r="S22" s="110"/>
      <c r="T22" s="110"/>
      <c r="U22" s="92"/>
      <c r="V22" s="110"/>
      <c r="W22" s="110"/>
    </row>
    <row r="23" ht="32.9" customHeight="1" spans="1:23">
      <c r="A23" s="23"/>
      <c r="B23" s="23"/>
      <c r="C23" s="23" t="s">
        <v>252</v>
      </c>
      <c r="D23" s="23"/>
      <c r="E23" s="23"/>
      <c r="F23" s="23"/>
      <c r="G23" s="23"/>
      <c r="H23" s="23"/>
      <c r="I23" s="110">
        <v>107600</v>
      </c>
      <c r="J23" s="110">
        <v>107600</v>
      </c>
      <c r="K23" s="110">
        <v>107600</v>
      </c>
      <c r="L23" s="110"/>
      <c r="M23" s="110"/>
      <c r="N23" s="110"/>
      <c r="O23" s="110"/>
      <c r="P23" s="110"/>
      <c r="Q23" s="110"/>
      <c r="R23" s="110"/>
      <c r="S23" s="110"/>
      <c r="T23" s="110"/>
      <c r="U23" s="92"/>
      <c r="V23" s="110"/>
      <c r="W23" s="110"/>
    </row>
    <row r="24" ht="32.9" customHeight="1" spans="1:23">
      <c r="A24" s="23" t="s">
        <v>253</v>
      </c>
      <c r="B24" s="106" t="s">
        <v>254</v>
      </c>
      <c r="C24" s="23" t="s">
        <v>252</v>
      </c>
      <c r="D24" s="23" t="s">
        <v>45</v>
      </c>
      <c r="E24" s="23" t="s">
        <v>104</v>
      </c>
      <c r="F24" s="23" t="s">
        <v>103</v>
      </c>
      <c r="G24" s="23" t="s">
        <v>255</v>
      </c>
      <c r="H24" s="23" t="s">
        <v>256</v>
      </c>
      <c r="I24" s="110">
        <v>107600</v>
      </c>
      <c r="J24" s="110">
        <v>107600</v>
      </c>
      <c r="K24" s="110">
        <v>107600</v>
      </c>
      <c r="L24" s="110"/>
      <c r="M24" s="110"/>
      <c r="N24" s="110"/>
      <c r="O24" s="110"/>
      <c r="P24" s="110"/>
      <c r="Q24" s="110"/>
      <c r="R24" s="110"/>
      <c r="S24" s="110"/>
      <c r="T24" s="110"/>
      <c r="U24" s="92"/>
      <c r="V24" s="110"/>
      <c r="W24" s="110"/>
    </row>
    <row r="25" ht="32.9" customHeight="1" spans="1:23">
      <c r="A25" s="23"/>
      <c r="B25" s="23"/>
      <c r="C25" s="23" t="s">
        <v>257</v>
      </c>
      <c r="D25" s="23"/>
      <c r="E25" s="23"/>
      <c r="F25" s="23"/>
      <c r="G25" s="23"/>
      <c r="H25" s="23"/>
      <c r="I25" s="110">
        <v>90000</v>
      </c>
      <c r="J25" s="110">
        <v>90000</v>
      </c>
      <c r="K25" s="110">
        <v>90000</v>
      </c>
      <c r="L25" s="110"/>
      <c r="M25" s="110"/>
      <c r="N25" s="110"/>
      <c r="O25" s="110"/>
      <c r="P25" s="110"/>
      <c r="Q25" s="110"/>
      <c r="R25" s="110"/>
      <c r="S25" s="110"/>
      <c r="T25" s="110"/>
      <c r="U25" s="92"/>
      <c r="V25" s="110"/>
      <c r="W25" s="110"/>
    </row>
    <row r="26" ht="32.9" customHeight="1" spans="1:23">
      <c r="A26" s="23" t="s">
        <v>258</v>
      </c>
      <c r="B26" s="106" t="s">
        <v>259</v>
      </c>
      <c r="C26" s="23" t="s">
        <v>257</v>
      </c>
      <c r="D26" s="23" t="s">
        <v>45</v>
      </c>
      <c r="E26" s="23" t="s">
        <v>86</v>
      </c>
      <c r="F26" s="23" t="s">
        <v>87</v>
      </c>
      <c r="G26" s="23" t="s">
        <v>219</v>
      </c>
      <c r="H26" s="23" t="s">
        <v>220</v>
      </c>
      <c r="I26" s="110">
        <v>90000</v>
      </c>
      <c r="J26" s="110">
        <v>90000</v>
      </c>
      <c r="K26" s="110">
        <v>90000</v>
      </c>
      <c r="L26" s="110"/>
      <c r="M26" s="110"/>
      <c r="N26" s="110"/>
      <c r="O26" s="110"/>
      <c r="P26" s="110"/>
      <c r="Q26" s="110"/>
      <c r="R26" s="110"/>
      <c r="S26" s="110"/>
      <c r="T26" s="110"/>
      <c r="U26" s="92"/>
      <c r="V26" s="110"/>
      <c r="W26" s="110"/>
    </row>
    <row r="27" ht="32.9" customHeight="1" spans="1:23">
      <c r="A27" s="23"/>
      <c r="B27" s="23"/>
      <c r="C27" s="23" t="s">
        <v>260</v>
      </c>
      <c r="D27" s="23"/>
      <c r="E27" s="23"/>
      <c r="F27" s="23"/>
      <c r="G27" s="23"/>
      <c r="H27" s="23"/>
      <c r="I27" s="110">
        <v>300000</v>
      </c>
      <c r="J27" s="110">
        <v>300000</v>
      </c>
      <c r="K27" s="110">
        <v>300000</v>
      </c>
      <c r="L27" s="110"/>
      <c r="M27" s="110"/>
      <c r="N27" s="110"/>
      <c r="O27" s="110"/>
      <c r="P27" s="110"/>
      <c r="Q27" s="110"/>
      <c r="R27" s="110"/>
      <c r="S27" s="110"/>
      <c r="T27" s="110"/>
      <c r="U27" s="92"/>
      <c r="V27" s="110"/>
      <c r="W27" s="110"/>
    </row>
    <row r="28" ht="32.9" customHeight="1" spans="1:23">
      <c r="A28" s="23" t="s">
        <v>258</v>
      </c>
      <c r="B28" s="106" t="s">
        <v>261</v>
      </c>
      <c r="C28" s="23" t="s">
        <v>260</v>
      </c>
      <c r="D28" s="23" t="s">
        <v>45</v>
      </c>
      <c r="E28" s="23" t="s">
        <v>86</v>
      </c>
      <c r="F28" s="23" t="s">
        <v>87</v>
      </c>
      <c r="G28" s="23" t="s">
        <v>201</v>
      </c>
      <c r="H28" s="23" t="s">
        <v>202</v>
      </c>
      <c r="I28" s="110">
        <v>80000</v>
      </c>
      <c r="J28" s="110">
        <v>80000</v>
      </c>
      <c r="K28" s="110">
        <v>80000</v>
      </c>
      <c r="L28" s="110"/>
      <c r="M28" s="110"/>
      <c r="N28" s="110"/>
      <c r="O28" s="110"/>
      <c r="P28" s="110"/>
      <c r="Q28" s="110"/>
      <c r="R28" s="110"/>
      <c r="S28" s="110"/>
      <c r="T28" s="110"/>
      <c r="U28" s="92"/>
      <c r="V28" s="110"/>
      <c r="W28" s="110"/>
    </row>
    <row r="29" ht="32.9" customHeight="1" spans="1:23">
      <c r="A29" s="23" t="s">
        <v>258</v>
      </c>
      <c r="B29" s="106" t="s">
        <v>261</v>
      </c>
      <c r="C29" s="23" t="s">
        <v>260</v>
      </c>
      <c r="D29" s="23" t="s">
        <v>45</v>
      </c>
      <c r="E29" s="23" t="s">
        <v>86</v>
      </c>
      <c r="F29" s="23" t="s">
        <v>87</v>
      </c>
      <c r="G29" s="23" t="s">
        <v>221</v>
      </c>
      <c r="H29" s="23" t="s">
        <v>222</v>
      </c>
      <c r="I29" s="110">
        <v>20000</v>
      </c>
      <c r="J29" s="110">
        <v>20000</v>
      </c>
      <c r="K29" s="110">
        <v>20000</v>
      </c>
      <c r="L29" s="110"/>
      <c r="M29" s="110"/>
      <c r="N29" s="110"/>
      <c r="O29" s="110"/>
      <c r="P29" s="110"/>
      <c r="Q29" s="110"/>
      <c r="R29" s="110"/>
      <c r="S29" s="110"/>
      <c r="T29" s="110"/>
      <c r="U29" s="92"/>
      <c r="V29" s="110"/>
      <c r="W29" s="110"/>
    </row>
    <row r="30" ht="32.9" customHeight="1" spans="1:23">
      <c r="A30" s="23" t="s">
        <v>258</v>
      </c>
      <c r="B30" s="106" t="s">
        <v>261</v>
      </c>
      <c r="C30" s="23" t="s">
        <v>260</v>
      </c>
      <c r="D30" s="23" t="s">
        <v>45</v>
      </c>
      <c r="E30" s="23" t="s">
        <v>86</v>
      </c>
      <c r="F30" s="23" t="s">
        <v>87</v>
      </c>
      <c r="G30" s="23" t="s">
        <v>223</v>
      </c>
      <c r="H30" s="23" t="s">
        <v>224</v>
      </c>
      <c r="I30" s="110">
        <v>200000</v>
      </c>
      <c r="J30" s="110">
        <v>200000</v>
      </c>
      <c r="K30" s="110">
        <v>200000</v>
      </c>
      <c r="L30" s="110"/>
      <c r="M30" s="110"/>
      <c r="N30" s="110"/>
      <c r="O30" s="110"/>
      <c r="P30" s="110"/>
      <c r="Q30" s="110"/>
      <c r="R30" s="110"/>
      <c r="S30" s="110"/>
      <c r="T30" s="110"/>
      <c r="U30" s="92"/>
      <c r="V30" s="110"/>
      <c r="W30" s="110"/>
    </row>
    <row r="31" ht="32.9" customHeight="1" spans="1:23">
      <c r="A31" s="23"/>
      <c r="B31" s="23"/>
      <c r="C31" s="23" t="s">
        <v>262</v>
      </c>
      <c r="D31" s="23"/>
      <c r="E31" s="23"/>
      <c r="F31" s="23"/>
      <c r="G31" s="23"/>
      <c r="H31" s="23"/>
      <c r="I31" s="110">
        <v>27141400</v>
      </c>
      <c r="J31" s="110">
        <v>27141400</v>
      </c>
      <c r="K31" s="110"/>
      <c r="L31" s="110"/>
      <c r="M31" s="110"/>
      <c r="N31" s="110"/>
      <c r="O31" s="110"/>
      <c r="P31" s="110"/>
      <c r="Q31" s="110"/>
      <c r="R31" s="110"/>
      <c r="S31" s="110"/>
      <c r="T31" s="110"/>
      <c r="U31" s="92"/>
      <c r="V31" s="110"/>
      <c r="W31" s="110"/>
    </row>
    <row r="32" ht="32.9" customHeight="1" spans="1:23">
      <c r="A32" s="23" t="s">
        <v>236</v>
      </c>
      <c r="B32" s="106" t="s">
        <v>263</v>
      </c>
      <c r="C32" s="23" t="s">
        <v>262</v>
      </c>
      <c r="D32" s="23" t="s">
        <v>45</v>
      </c>
      <c r="E32" s="23" t="s">
        <v>86</v>
      </c>
      <c r="F32" s="23" t="s">
        <v>87</v>
      </c>
      <c r="G32" s="23" t="s">
        <v>223</v>
      </c>
      <c r="H32" s="23" t="s">
        <v>224</v>
      </c>
      <c r="I32" s="110">
        <v>19391745</v>
      </c>
      <c r="J32" s="110">
        <v>19391745</v>
      </c>
      <c r="K32" s="110"/>
      <c r="L32" s="110"/>
      <c r="M32" s="110"/>
      <c r="N32" s="110"/>
      <c r="O32" s="110"/>
      <c r="P32" s="110"/>
      <c r="Q32" s="110"/>
      <c r="R32" s="110"/>
      <c r="S32" s="110"/>
      <c r="T32" s="110"/>
      <c r="U32" s="92"/>
      <c r="V32" s="110"/>
      <c r="W32" s="110"/>
    </row>
    <row r="33" ht="32.9" customHeight="1" spans="1:23">
      <c r="A33" s="23" t="s">
        <v>236</v>
      </c>
      <c r="B33" s="106" t="s">
        <v>263</v>
      </c>
      <c r="C33" s="23" t="s">
        <v>262</v>
      </c>
      <c r="D33" s="23" t="s">
        <v>45</v>
      </c>
      <c r="E33" s="23" t="s">
        <v>86</v>
      </c>
      <c r="F33" s="23" t="s">
        <v>87</v>
      </c>
      <c r="G33" s="23" t="s">
        <v>264</v>
      </c>
      <c r="H33" s="23" t="s">
        <v>265</v>
      </c>
      <c r="I33" s="110">
        <v>7749655</v>
      </c>
      <c r="J33" s="110">
        <v>7749655</v>
      </c>
      <c r="K33" s="110"/>
      <c r="L33" s="110"/>
      <c r="M33" s="110"/>
      <c r="N33" s="110"/>
      <c r="O33" s="110"/>
      <c r="P33" s="110"/>
      <c r="Q33" s="110"/>
      <c r="R33" s="110"/>
      <c r="S33" s="110"/>
      <c r="T33" s="110"/>
      <c r="U33" s="92"/>
      <c r="V33" s="110"/>
      <c r="W33" s="110"/>
    </row>
    <row r="34" ht="32.9" customHeight="1" spans="1:23">
      <c r="A34" s="23"/>
      <c r="B34" s="23"/>
      <c r="C34" s="23" t="s">
        <v>266</v>
      </c>
      <c r="D34" s="23"/>
      <c r="E34" s="23"/>
      <c r="F34" s="23"/>
      <c r="G34" s="23"/>
      <c r="H34" s="23"/>
      <c r="I34" s="110">
        <v>280000</v>
      </c>
      <c r="J34" s="110">
        <v>280000</v>
      </c>
      <c r="K34" s="110">
        <v>280000</v>
      </c>
      <c r="L34" s="110"/>
      <c r="M34" s="110"/>
      <c r="N34" s="110"/>
      <c r="O34" s="110"/>
      <c r="P34" s="110"/>
      <c r="Q34" s="110"/>
      <c r="R34" s="110"/>
      <c r="S34" s="110"/>
      <c r="T34" s="110"/>
      <c r="U34" s="92"/>
      <c r="V34" s="110"/>
      <c r="W34" s="110"/>
    </row>
    <row r="35" ht="32.9" customHeight="1" spans="1:23">
      <c r="A35" s="23" t="s">
        <v>258</v>
      </c>
      <c r="B35" s="106" t="s">
        <v>267</v>
      </c>
      <c r="C35" s="23" t="s">
        <v>266</v>
      </c>
      <c r="D35" s="23" t="s">
        <v>45</v>
      </c>
      <c r="E35" s="23" t="s">
        <v>88</v>
      </c>
      <c r="F35" s="23" t="s">
        <v>89</v>
      </c>
      <c r="G35" s="23" t="s">
        <v>268</v>
      </c>
      <c r="H35" s="23" t="s">
        <v>269</v>
      </c>
      <c r="I35" s="110">
        <v>280000</v>
      </c>
      <c r="J35" s="110">
        <v>280000</v>
      </c>
      <c r="K35" s="110">
        <v>280000</v>
      </c>
      <c r="L35" s="110"/>
      <c r="M35" s="110"/>
      <c r="N35" s="110"/>
      <c r="O35" s="110"/>
      <c r="P35" s="110"/>
      <c r="Q35" s="110"/>
      <c r="R35" s="110"/>
      <c r="S35" s="110"/>
      <c r="T35" s="110"/>
      <c r="U35" s="92"/>
      <c r="V35" s="110"/>
      <c r="W35" s="110"/>
    </row>
    <row r="36" ht="32.9" customHeight="1" spans="1:23">
      <c r="A36" s="23"/>
      <c r="B36" s="23"/>
      <c r="C36" s="23" t="s">
        <v>270</v>
      </c>
      <c r="D36" s="23"/>
      <c r="E36" s="23"/>
      <c r="F36" s="23"/>
      <c r="G36" s="23"/>
      <c r="H36" s="23"/>
      <c r="I36" s="110">
        <v>160576</v>
      </c>
      <c r="J36" s="110"/>
      <c r="K36" s="110"/>
      <c r="L36" s="110"/>
      <c r="M36" s="110"/>
      <c r="N36" s="110">
        <v>160576</v>
      </c>
      <c r="O36" s="110"/>
      <c r="P36" s="110"/>
      <c r="Q36" s="110"/>
      <c r="R36" s="110"/>
      <c r="S36" s="110"/>
      <c r="T36" s="110"/>
      <c r="U36" s="92"/>
      <c r="V36" s="110"/>
      <c r="W36" s="110"/>
    </row>
    <row r="37" ht="32.9" customHeight="1" spans="1:23">
      <c r="A37" s="23" t="s">
        <v>236</v>
      </c>
      <c r="B37" s="106" t="s">
        <v>271</v>
      </c>
      <c r="C37" s="23" t="s">
        <v>270</v>
      </c>
      <c r="D37" s="23" t="s">
        <v>45</v>
      </c>
      <c r="E37" s="23" t="s">
        <v>92</v>
      </c>
      <c r="F37" s="23" t="s">
        <v>93</v>
      </c>
      <c r="G37" s="23" t="s">
        <v>211</v>
      </c>
      <c r="H37" s="23" t="s">
        <v>212</v>
      </c>
      <c r="I37" s="110">
        <v>56371</v>
      </c>
      <c r="J37" s="110"/>
      <c r="K37" s="110"/>
      <c r="L37" s="110"/>
      <c r="M37" s="110"/>
      <c r="N37" s="110">
        <v>56371</v>
      </c>
      <c r="O37" s="110"/>
      <c r="P37" s="110"/>
      <c r="Q37" s="110"/>
      <c r="R37" s="110"/>
      <c r="S37" s="110"/>
      <c r="T37" s="110"/>
      <c r="U37" s="92"/>
      <c r="V37" s="110"/>
      <c r="W37" s="110"/>
    </row>
    <row r="38" ht="32.9" customHeight="1" spans="1:23">
      <c r="A38" s="23" t="s">
        <v>236</v>
      </c>
      <c r="B38" s="106" t="s">
        <v>271</v>
      </c>
      <c r="C38" s="23" t="s">
        <v>270</v>
      </c>
      <c r="D38" s="23" t="s">
        <v>45</v>
      </c>
      <c r="E38" s="23" t="s">
        <v>92</v>
      </c>
      <c r="F38" s="23" t="s">
        <v>93</v>
      </c>
      <c r="G38" s="23" t="s">
        <v>215</v>
      </c>
      <c r="H38" s="23" t="s">
        <v>216</v>
      </c>
      <c r="I38" s="110">
        <v>10000</v>
      </c>
      <c r="J38" s="110"/>
      <c r="K38" s="110"/>
      <c r="L38" s="110"/>
      <c r="M38" s="110"/>
      <c r="N38" s="110">
        <v>10000</v>
      </c>
      <c r="O38" s="110"/>
      <c r="P38" s="110"/>
      <c r="Q38" s="110"/>
      <c r="R38" s="110"/>
      <c r="S38" s="110"/>
      <c r="T38" s="110"/>
      <c r="U38" s="92"/>
      <c r="V38" s="110"/>
      <c r="W38" s="110"/>
    </row>
    <row r="39" ht="32.9" customHeight="1" spans="1:23">
      <c r="A39" s="23" t="s">
        <v>236</v>
      </c>
      <c r="B39" s="106" t="s">
        <v>271</v>
      </c>
      <c r="C39" s="23" t="s">
        <v>270</v>
      </c>
      <c r="D39" s="23" t="s">
        <v>45</v>
      </c>
      <c r="E39" s="23" t="s">
        <v>92</v>
      </c>
      <c r="F39" s="23" t="s">
        <v>93</v>
      </c>
      <c r="G39" s="23" t="s">
        <v>219</v>
      </c>
      <c r="H39" s="23" t="s">
        <v>220</v>
      </c>
      <c r="I39" s="110">
        <v>41115</v>
      </c>
      <c r="J39" s="110"/>
      <c r="K39" s="110"/>
      <c r="L39" s="110"/>
      <c r="M39" s="110"/>
      <c r="N39" s="110">
        <v>41115</v>
      </c>
      <c r="O39" s="110"/>
      <c r="P39" s="110"/>
      <c r="Q39" s="110"/>
      <c r="R39" s="110"/>
      <c r="S39" s="110"/>
      <c r="T39" s="110"/>
      <c r="U39" s="92"/>
      <c r="V39" s="110"/>
      <c r="W39" s="110"/>
    </row>
    <row r="40" ht="32.9" customHeight="1" spans="1:23">
      <c r="A40" s="23" t="s">
        <v>236</v>
      </c>
      <c r="B40" s="106" t="s">
        <v>271</v>
      </c>
      <c r="C40" s="23" t="s">
        <v>270</v>
      </c>
      <c r="D40" s="23" t="s">
        <v>45</v>
      </c>
      <c r="E40" s="23" t="s">
        <v>92</v>
      </c>
      <c r="F40" s="23" t="s">
        <v>93</v>
      </c>
      <c r="G40" s="23" t="s">
        <v>221</v>
      </c>
      <c r="H40" s="23" t="s">
        <v>222</v>
      </c>
      <c r="I40" s="110">
        <v>32450</v>
      </c>
      <c r="J40" s="110"/>
      <c r="K40" s="110"/>
      <c r="L40" s="110"/>
      <c r="M40" s="110"/>
      <c r="N40" s="110">
        <v>32450</v>
      </c>
      <c r="O40" s="110"/>
      <c r="P40" s="110"/>
      <c r="Q40" s="110"/>
      <c r="R40" s="110"/>
      <c r="S40" s="110"/>
      <c r="T40" s="110"/>
      <c r="U40" s="92"/>
      <c r="V40" s="110"/>
      <c r="W40" s="110"/>
    </row>
    <row r="41" ht="32.9" customHeight="1" spans="1:23">
      <c r="A41" s="23" t="s">
        <v>236</v>
      </c>
      <c r="B41" s="106" t="s">
        <v>271</v>
      </c>
      <c r="C41" s="23" t="s">
        <v>270</v>
      </c>
      <c r="D41" s="23" t="s">
        <v>45</v>
      </c>
      <c r="E41" s="23" t="s">
        <v>92</v>
      </c>
      <c r="F41" s="23" t="s">
        <v>93</v>
      </c>
      <c r="G41" s="23" t="s">
        <v>223</v>
      </c>
      <c r="H41" s="23" t="s">
        <v>224</v>
      </c>
      <c r="I41" s="110">
        <v>20640</v>
      </c>
      <c r="J41" s="110"/>
      <c r="K41" s="110"/>
      <c r="L41" s="110"/>
      <c r="M41" s="110"/>
      <c r="N41" s="110">
        <v>20640</v>
      </c>
      <c r="O41" s="110"/>
      <c r="P41" s="110"/>
      <c r="Q41" s="110"/>
      <c r="R41" s="110"/>
      <c r="S41" s="110"/>
      <c r="T41" s="110"/>
      <c r="U41" s="92"/>
      <c r="V41" s="110"/>
      <c r="W41" s="110"/>
    </row>
    <row r="42" ht="32.9" customHeight="1" spans="1:23">
      <c r="A42" s="23"/>
      <c r="B42" s="23"/>
      <c r="C42" s="23" t="s">
        <v>272</v>
      </c>
      <c r="D42" s="23"/>
      <c r="E42" s="23"/>
      <c r="F42" s="23"/>
      <c r="G42" s="23"/>
      <c r="H42" s="23"/>
      <c r="I42" s="110">
        <v>99016886.21</v>
      </c>
      <c r="J42" s="110">
        <v>78597300</v>
      </c>
      <c r="K42" s="110">
        <v>78597300</v>
      </c>
      <c r="L42" s="110"/>
      <c r="M42" s="110"/>
      <c r="N42" s="110">
        <v>11919586.21</v>
      </c>
      <c r="O42" s="110"/>
      <c r="P42" s="110"/>
      <c r="Q42" s="110"/>
      <c r="R42" s="110">
        <v>8500000</v>
      </c>
      <c r="S42" s="110"/>
      <c r="T42" s="110"/>
      <c r="U42" s="92"/>
      <c r="V42" s="110"/>
      <c r="W42" s="110">
        <v>8500000</v>
      </c>
    </row>
    <row r="43" ht="32.9" customHeight="1" spans="1:23">
      <c r="A43" s="23" t="s">
        <v>258</v>
      </c>
      <c r="B43" s="106" t="s">
        <v>273</v>
      </c>
      <c r="C43" s="23" t="s">
        <v>272</v>
      </c>
      <c r="D43" s="23" t="s">
        <v>45</v>
      </c>
      <c r="E43" s="23" t="s">
        <v>86</v>
      </c>
      <c r="F43" s="23" t="s">
        <v>87</v>
      </c>
      <c r="G43" s="23" t="s">
        <v>201</v>
      </c>
      <c r="H43" s="23" t="s">
        <v>202</v>
      </c>
      <c r="I43" s="110">
        <v>611279.5</v>
      </c>
      <c r="J43" s="110"/>
      <c r="K43" s="110"/>
      <c r="L43" s="110"/>
      <c r="M43" s="110"/>
      <c r="N43" s="110">
        <v>611279.5</v>
      </c>
      <c r="O43" s="110"/>
      <c r="P43" s="110"/>
      <c r="Q43" s="110"/>
      <c r="R43" s="110"/>
      <c r="S43" s="110"/>
      <c r="T43" s="110"/>
      <c r="U43" s="92"/>
      <c r="V43" s="110"/>
      <c r="W43" s="110"/>
    </row>
    <row r="44" ht="32.9" customHeight="1" spans="1:23">
      <c r="A44" s="23" t="s">
        <v>258</v>
      </c>
      <c r="B44" s="106" t="s">
        <v>273</v>
      </c>
      <c r="C44" s="23" t="s">
        <v>272</v>
      </c>
      <c r="D44" s="23" t="s">
        <v>45</v>
      </c>
      <c r="E44" s="23" t="s">
        <v>86</v>
      </c>
      <c r="F44" s="23" t="s">
        <v>87</v>
      </c>
      <c r="G44" s="23" t="s">
        <v>211</v>
      </c>
      <c r="H44" s="23" t="s">
        <v>212</v>
      </c>
      <c r="I44" s="110">
        <v>5162031.44</v>
      </c>
      <c r="J44" s="110">
        <v>2988400</v>
      </c>
      <c r="K44" s="110">
        <v>2988400</v>
      </c>
      <c r="L44" s="110"/>
      <c r="M44" s="110"/>
      <c r="N44" s="110">
        <v>2173631.44</v>
      </c>
      <c r="O44" s="110"/>
      <c r="P44" s="110"/>
      <c r="Q44" s="110"/>
      <c r="R44" s="110"/>
      <c r="S44" s="110"/>
      <c r="T44" s="110"/>
      <c r="U44" s="92"/>
      <c r="V44" s="110"/>
      <c r="W44" s="110"/>
    </row>
    <row r="45" ht="32.9" customHeight="1" spans="1:23">
      <c r="A45" s="23" t="s">
        <v>258</v>
      </c>
      <c r="B45" s="106" t="s">
        <v>273</v>
      </c>
      <c r="C45" s="23" t="s">
        <v>272</v>
      </c>
      <c r="D45" s="23" t="s">
        <v>45</v>
      </c>
      <c r="E45" s="23" t="s">
        <v>86</v>
      </c>
      <c r="F45" s="23" t="s">
        <v>87</v>
      </c>
      <c r="G45" s="23" t="s">
        <v>215</v>
      </c>
      <c r="H45" s="23" t="s">
        <v>216</v>
      </c>
      <c r="I45" s="110">
        <v>292000</v>
      </c>
      <c r="J45" s="110">
        <v>292000</v>
      </c>
      <c r="K45" s="110">
        <v>292000</v>
      </c>
      <c r="L45" s="110"/>
      <c r="M45" s="110"/>
      <c r="N45" s="110"/>
      <c r="O45" s="110"/>
      <c r="P45" s="110"/>
      <c r="Q45" s="110"/>
      <c r="R45" s="110"/>
      <c r="S45" s="110"/>
      <c r="T45" s="110"/>
      <c r="U45" s="92"/>
      <c r="V45" s="110"/>
      <c r="W45" s="110"/>
    </row>
    <row r="46" ht="32.9" customHeight="1" spans="1:23">
      <c r="A46" s="23" t="s">
        <v>258</v>
      </c>
      <c r="B46" s="106" t="s">
        <v>273</v>
      </c>
      <c r="C46" s="23" t="s">
        <v>272</v>
      </c>
      <c r="D46" s="23" t="s">
        <v>45</v>
      </c>
      <c r="E46" s="23" t="s">
        <v>86</v>
      </c>
      <c r="F46" s="23" t="s">
        <v>87</v>
      </c>
      <c r="G46" s="23" t="s">
        <v>219</v>
      </c>
      <c r="H46" s="23" t="s">
        <v>220</v>
      </c>
      <c r="I46" s="110">
        <v>5423404.55</v>
      </c>
      <c r="J46" s="110">
        <v>3539200</v>
      </c>
      <c r="K46" s="110">
        <v>3539200</v>
      </c>
      <c r="L46" s="110"/>
      <c r="M46" s="110"/>
      <c r="N46" s="110">
        <v>1884204.55</v>
      </c>
      <c r="O46" s="110"/>
      <c r="P46" s="110"/>
      <c r="Q46" s="110"/>
      <c r="R46" s="110"/>
      <c r="S46" s="110"/>
      <c r="T46" s="110"/>
      <c r="U46" s="92"/>
      <c r="V46" s="110"/>
      <c r="W46" s="110"/>
    </row>
    <row r="47" ht="32.9" customHeight="1" spans="1:23">
      <c r="A47" s="23" t="s">
        <v>258</v>
      </c>
      <c r="B47" s="106" t="s">
        <v>273</v>
      </c>
      <c r="C47" s="23" t="s">
        <v>272</v>
      </c>
      <c r="D47" s="23" t="s">
        <v>45</v>
      </c>
      <c r="E47" s="23" t="s">
        <v>86</v>
      </c>
      <c r="F47" s="23" t="s">
        <v>87</v>
      </c>
      <c r="G47" s="23" t="s">
        <v>248</v>
      </c>
      <c r="H47" s="23" t="s">
        <v>249</v>
      </c>
      <c r="I47" s="110">
        <v>947740</v>
      </c>
      <c r="J47" s="110">
        <v>162000</v>
      </c>
      <c r="K47" s="110">
        <v>162000</v>
      </c>
      <c r="L47" s="110"/>
      <c r="M47" s="110"/>
      <c r="N47" s="110">
        <v>585740</v>
      </c>
      <c r="O47" s="110"/>
      <c r="P47" s="110"/>
      <c r="Q47" s="110"/>
      <c r="R47" s="110">
        <v>200000</v>
      </c>
      <c r="S47" s="110"/>
      <c r="T47" s="110"/>
      <c r="U47" s="92"/>
      <c r="V47" s="110"/>
      <c r="W47" s="110">
        <v>200000</v>
      </c>
    </row>
    <row r="48" ht="32.9" customHeight="1" spans="1:23">
      <c r="A48" s="23" t="s">
        <v>258</v>
      </c>
      <c r="B48" s="106" t="s">
        <v>273</v>
      </c>
      <c r="C48" s="23" t="s">
        <v>272</v>
      </c>
      <c r="D48" s="23" t="s">
        <v>45</v>
      </c>
      <c r="E48" s="23" t="s">
        <v>86</v>
      </c>
      <c r="F48" s="23" t="s">
        <v>87</v>
      </c>
      <c r="G48" s="23" t="s">
        <v>221</v>
      </c>
      <c r="H48" s="23" t="s">
        <v>222</v>
      </c>
      <c r="I48" s="110">
        <v>3072970</v>
      </c>
      <c r="J48" s="110">
        <v>2324200</v>
      </c>
      <c r="K48" s="110">
        <v>2324200</v>
      </c>
      <c r="L48" s="110"/>
      <c r="M48" s="110"/>
      <c r="N48" s="110">
        <v>748770</v>
      </c>
      <c r="O48" s="110"/>
      <c r="P48" s="110"/>
      <c r="Q48" s="110"/>
      <c r="R48" s="110"/>
      <c r="S48" s="110"/>
      <c r="T48" s="110"/>
      <c r="U48" s="92"/>
      <c r="V48" s="110"/>
      <c r="W48" s="110"/>
    </row>
    <row r="49" ht="32.9" customHeight="1" spans="1:23">
      <c r="A49" s="23" t="s">
        <v>258</v>
      </c>
      <c r="B49" s="106" t="s">
        <v>273</v>
      </c>
      <c r="C49" s="23" t="s">
        <v>272</v>
      </c>
      <c r="D49" s="23" t="s">
        <v>45</v>
      </c>
      <c r="E49" s="23" t="s">
        <v>86</v>
      </c>
      <c r="F49" s="23" t="s">
        <v>87</v>
      </c>
      <c r="G49" s="23" t="s">
        <v>223</v>
      </c>
      <c r="H49" s="23" t="s">
        <v>224</v>
      </c>
      <c r="I49" s="110">
        <v>21007580</v>
      </c>
      <c r="J49" s="110">
        <v>7820500</v>
      </c>
      <c r="K49" s="110">
        <v>7820500</v>
      </c>
      <c r="L49" s="110"/>
      <c r="M49" s="110"/>
      <c r="N49" s="110">
        <v>4887080</v>
      </c>
      <c r="O49" s="110"/>
      <c r="P49" s="110"/>
      <c r="Q49" s="110"/>
      <c r="R49" s="110">
        <v>8300000</v>
      </c>
      <c r="S49" s="110"/>
      <c r="T49" s="110"/>
      <c r="U49" s="92"/>
      <c r="V49" s="110"/>
      <c r="W49" s="110">
        <v>8300000</v>
      </c>
    </row>
    <row r="50" ht="32.9" customHeight="1" spans="1:23">
      <c r="A50" s="23" t="s">
        <v>258</v>
      </c>
      <c r="B50" s="106" t="s">
        <v>273</v>
      </c>
      <c r="C50" s="23" t="s">
        <v>272</v>
      </c>
      <c r="D50" s="23" t="s">
        <v>45</v>
      </c>
      <c r="E50" s="23" t="s">
        <v>86</v>
      </c>
      <c r="F50" s="23" t="s">
        <v>87</v>
      </c>
      <c r="G50" s="23" t="s">
        <v>197</v>
      </c>
      <c r="H50" s="23" t="s">
        <v>198</v>
      </c>
      <c r="I50" s="110">
        <v>483000</v>
      </c>
      <c r="J50" s="110">
        <v>471000</v>
      </c>
      <c r="K50" s="110">
        <v>471000</v>
      </c>
      <c r="L50" s="110"/>
      <c r="M50" s="110"/>
      <c r="N50" s="110">
        <v>12000</v>
      </c>
      <c r="O50" s="110"/>
      <c r="P50" s="110"/>
      <c r="Q50" s="110"/>
      <c r="R50" s="110"/>
      <c r="S50" s="110"/>
      <c r="T50" s="110"/>
      <c r="U50" s="92"/>
      <c r="V50" s="110"/>
      <c r="W50" s="110"/>
    </row>
    <row r="51" ht="32.9" customHeight="1" spans="1:23">
      <c r="A51" s="23" t="s">
        <v>258</v>
      </c>
      <c r="B51" s="106" t="s">
        <v>273</v>
      </c>
      <c r="C51" s="23" t="s">
        <v>272</v>
      </c>
      <c r="D51" s="23" t="s">
        <v>45</v>
      </c>
      <c r="E51" s="23" t="s">
        <v>86</v>
      </c>
      <c r="F51" s="23" t="s">
        <v>87</v>
      </c>
      <c r="G51" s="23" t="s">
        <v>240</v>
      </c>
      <c r="H51" s="23" t="s">
        <v>241</v>
      </c>
      <c r="I51" s="110">
        <v>589560.72</v>
      </c>
      <c r="J51" s="110"/>
      <c r="K51" s="110"/>
      <c r="L51" s="110"/>
      <c r="M51" s="110"/>
      <c r="N51" s="110">
        <v>589560.72</v>
      </c>
      <c r="O51" s="110"/>
      <c r="P51" s="110"/>
      <c r="Q51" s="110"/>
      <c r="R51" s="110"/>
      <c r="S51" s="110"/>
      <c r="T51" s="110"/>
      <c r="U51" s="92"/>
      <c r="V51" s="110"/>
      <c r="W51" s="110"/>
    </row>
    <row r="52" ht="32.9" customHeight="1" spans="1:23">
      <c r="A52" s="23" t="s">
        <v>258</v>
      </c>
      <c r="B52" s="106" t="s">
        <v>273</v>
      </c>
      <c r="C52" s="23" t="s">
        <v>272</v>
      </c>
      <c r="D52" s="23" t="s">
        <v>45</v>
      </c>
      <c r="E52" s="23" t="s">
        <v>86</v>
      </c>
      <c r="F52" s="23" t="s">
        <v>87</v>
      </c>
      <c r="G52" s="23" t="s">
        <v>225</v>
      </c>
      <c r="H52" s="23" t="s">
        <v>226</v>
      </c>
      <c r="I52" s="110">
        <v>426320</v>
      </c>
      <c r="J52" s="110"/>
      <c r="K52" s="110"/>
      <c r="L52" s="110"/>
      <c r="M52" s="110"/>
      <c r="N52" s="110">
        <v>426320</v>
      </c>
      <c r="O52" s="110"/>
      <c r="P52" s="110"/>
      <c r="Q52" s="110"/>
      <c r="R52" s="110"/>
      <c r="S52" s="110"/>
      <c r="T52" s="110"/>
      <c r="U52" s="92"/>
      <c r="V52" s="110"/>
      <c r="W52" s="110"/>
    </row>
    <row r="53" ht="32.9" customHeight="1" spans="1:23">
      <c r="A53" s="23" t="s">
        <v>258</v>
      </c>
      <c r="B53" s="106" t="s">
        <v>273</v>
      </c>
      <c r="C53" s="23" t="s">
        <v>272</v>
      </c>
      <c r="D53" s="23" t="s">
        <v>45</v>
      </c>
      <c r="E53" s="23" t="s">
        <v>86</v>
      </c>
      <c r="F53" s="23" t="s">
        <v>87</v>
      </c>
      <c r="G53" s="23" t="s">
        <v>274</v>
      </c>
      <c r="H53" s="23" t="s">
        <v>275</v>
      </c>
      <c r="I53" s="110">
        <v>1001000</v>
      </c>
      <c r="J53" s="110">
        <v>1000000</v>
      </c>
      <c r="K53" s="110">
        <v>1000000</v>
      </c>
      <c r="L53" s="110"/>
      <c r="M53" s="110"/>
      <c r="N53" s="110">
        <v>1000</v>
      </c>
      <c r="O53" s="110"/>
      <c r="P53" s="110"/>
      <c r="Q53" s="110"/>
      <c r="R53" s="110"/>
      <c r="S53" s="110"/>
      <c r="T53" s="110"/>
      <c r="U53" s="92"/>
      <c r="V53" s="110"/>
      <c r="W53" s="110"/>
    </row>
    <row r="54" ht="32.9" customHeight="1" spans="1:23">
      <c r="A54" s="23" t="s">
        <v>258</v>
      </c>
      <c r="B54" s="106" t="s">
        <v>273</v>
      </c>
      <c r="C54" s="23" t="s">
        <v>272</v>
      </c>
      <c r="D54" s="23" t="s">
        <v>45</v>
      </c>
      <c r="E54" s="23" t="s">
        <v>86</v>
      </c>
      <c r="F54" s="23" t="s">
        <v>87</v>
      </c>
      <c r="G54" s="23" t="s">
        <v>264</v>
      </c>
      <c r="H54" s="23" t="s">
        <v>265</v>
      </c>
      <c r="I54" s="110">
        <v>60000000</v>
      </c>
      <c r="J54" s="110">
        <v>60000000</v>
      </c>
      <c r="K54" s="110">
        <v>60000000</v>
      </c>
      <c r="L54" s="110"/>
      <c r="M54" s="110"/>
      <c r="N54" s="110"/>
      <c r="O54" s="110"/>
      <c r="P54" s="110"/>
      <c r="Q54" s="110"/>
      <c r="R54" s="110"/>
      <c r="S54" s="110"/>
      <c r="T54" s="110"/>
      <c r="U54" s="92"/>
      <c r="V54" s="110"/>
      <c r="W54" s="110"/>
    </row>
    <row r="55" ht="32.9" customHeight="1" spans="1:23">
      <c r="A55" s="23"/>
      <c r="B55" s="23"/>
      <c r="C55" s="23" t="s">
        <v>276</v>
      </c>
      <c r="D55" s="23"/>
      <c r="E55" s="23"/>
      <c r="F55" s="23"/>
      <c r="G55" s="23"/>
      <c r="H55" s="23"/>
      <c r="I55" s="110">
        <v>2645936.1</v>
      </c>
      <c r="J55" s="110">
        <v>2600000</v>
      </c>
      <c r="K55" s="110">
        <v>2600000</v>
      </c>
      <c r="L55" s="110"/>
      <c r="M55" s="110"/>
      <c r="N55" s="110">
        <v>45936.1</v>
      </c>
      <c r="O55" s="110"/>
      <c r="P55" s="110"/>
      <c r="Q55" s="110"/>
      <c r="R55" s="110"/>
      <c r="S55" s="110"/>
      <c r="T55" s="110"/>
      <c r="U55" s="92"/>
      <c r="V55" s="110"/>
      <c r="W55" s="110"/>
    </row>
    <row r="56" ht="32.9" customHeight="1" spans="1:23">
      <c r="A56" s="23" t="s">
        <v>246</v>
      </c>
      <c r="B56" s="106" t="s">
        <v>277</v>
      </c>
      <c r="C56" s="23" t="s">
        <v>276</v>
      </c>
      <c r="D56" s="23" t="s">
        <v>45</v>
      </c>
      <c r="E56" s="23" t="s">
        <v>86</v>
      </c>
      <c r="F56" s="23" t="s">
        <v>87</v>
      </c>
      <c r="G56" s="23" t="s">
        <v>199</v>
      </c>
      <c r="H56" s="23" t="s">
        <v>200</v>
      </c>
      <c r="I56" s="110">
        <v>30794.1</v>
      </c>
      <c r="J56" s="110"/>
      <c r="K56" s="110"/>
      <c r="L56" s="110"/>
      <c r="M56" s="110"/>
      <c r="N56" s="110">
        <v>30794.1</v>
      </c>
      <c r="O56" s="110"/>
      <c r="P56" s="110"/>
      <c r="Q56" s="110"/>
      <c r="R56" s="110"/>
      <c r="S56" s="110"/>
      <c r="T56" s="110"/>
      <c r="U56" s="92"/>
      <c r="V56" s="110"/>
      <c r="W56" s="110"/>
    </row>
    <row r="57" ht="32.9" customHeight="1" spans="1:23">
      <c r="A57" s="23" t="s">
        <v>246</v>
      </c>
      <c r="B57" s="106" t="s">
        <v>277</v>
      </c>
      <c r="C57" s="23" t="s">
        <v>276</v>
      </c>
      <c r="D57" s="23" t="s">
        <v>45</v>
      </c>
      <c r="E57" s="23" t="s">
        <v>86</v>
      </c>
      <c r="F57" s="23" t="s">
        <v>87</v>
      </c>
      <c r="G57" s="23" t="s">
        <v>201</v>
      </c>
      <c r="H57" s="23" t="s">
        <v>202</v>
      </c>
      <c r="I57" s="110">
        <v>400000</v>
      </c>
      <c r="J57" s="110">
        <v>400000</v>
      </c>
      <c r="K57" s="110">
        <v>400000</v>
      </c>
      <c r="L57" s="110"/>
      <c r="M57" s="110"/>
      <c r="N57" s="110"/>
      <c r="O57" s="110"/>
      <c r="P57" s="110"/>
      <c r="Q57" s="110"/>
      <c r="R57" s="110"/>
      <c r="S57" s="110"/>
      <c r="T57" s="110"/>
      <c r="U57" s="92"/>
      <c r="V57" s="110"/>
      <c r="W57" s="110"/>
    </row>
    <row r="58" ht="32.9" customHeight="1" spans="1:23">
      <c r="A58" s="23" t="s">
        <v>246</v>
      </c>
      <c r="B58" s="106" t="s">
        <v>277</v>
      </c>
      <c r="C58" s="23" t="s">
        <v>276</v>
      </c>
      <c r="D58" s="23" t="s">
        <v>45</v>
      </c>
      <c r="E58" s="23" t="s">
        <v>86</v>
      </c>
      <c r="F58" s="23" t="s">
        <v>87</v>
      </c>
      <c r="G58" s="23" t="s">
        <v>217</v>
      </c>
      <c r="H58" s="23" t="s">
        <v>218</v>
      </c>
      <c r="I58" s="110">
        <v>335142</v>
      </c>
      <c r="J58" s="110">
        <v>320000</v>
      </c>
      <c r="K58" s="110">
        <v>320000</v>
      </c>
      <c r="L58" s="110"/>
      <c r="M58" s="110"/>
      <c r="N58" s="110">
        <v>15142</v>
      </c>
      <c r="O58" s="110"/>
      <c r="P58" s="110"/>
      <c r="Q58" s="110"/>
      <c r="R58" s="110"/>
      <c r="S58" s="110"/>
      <c r="T58" s="110"/>
      <c r="U58" s="92"/>
      <c r="V58" s="110"/>
      <c r="W58" s="110"/>
    </row>
    <row r="59" ht="32.9" customHeight="1" spans="1:23">
      <c r="A59" s="23" t="s">
        <v>246</v>
      </c>
      <c r="B59" s="106" t="s">
        <v>277</v>
      </c>
      <c r="C59" s="23" t="s">
        <v>276</v>
      </c>
      <c r="D59" s="23" t="s">
        <v>45</v>
      </c>
      <c r="E59" s="23" t="s">
        <v>86</v>
      </c>
      <c r="F59" s="23" t="s">
        <v>87</v>
      </c>
      <c r="G59" s="23" t="s">
        <v>223</v>
      </c>
      <c r="H59" s="23" t="s">
        <v>224</v>
      </c>
      <c r="I59" s="110">
        <v>1555000</v>
      </c>
      <c r="J59" s="110">
        <v>1555000</v>
      </c>
      <c r="K59" s="110">
        <v>1555000</v>
      </c>
      <c r="L59" s="110"/>
      <c r="M59" s="110"/>
      <c r="N59" s="110"/>
      <c r="O59" s="110"/>
      <c r="P59" s="110"/>
      <c r="Q59" s="110"/>
      <c r="R59" s="110"/>
      <c r="S59" s="110"/>
      <c r="T59" s="110"/>
      <c r="U59" s="92"/>
      <c r="V59" s="110"/>
      <c r="W59" s="110"/>
    </row>
    <row r="60" ht="32.9" customHeight="1" spans="1:23">
      <c r="A60" s="23" t="s">
        <v>246</v>
      </c>
      <c r="B60" s="106" t="s">
        <v>277</v>
      </c>
      <c r="C60" s="23" t="s">
        <v>276</v>
      </c>
      <c r="D60" s="23" t="s">
        <v>45</v>
      </c>
      <c r="E60" s="23" t="s">
        <v>86</v>
      </c>
      <c r="F60" s="23" t="s">
        <v>87</v>
      </c>
      <c r="G60" s="23" t="s">
        <v>197</v>
      </c>
      <c r="H60" s="23" t="s">
        <v>198</v>
      </c>
      <c r="I60" s="110">
        <v>25000</v>
      </c>
      <c r="J60" s="110">
        <v>25000</v>
      </c>
      <c r="K60" s="110">
        <v>25000</v>
      </c>
      <c r="L60" s="110"/>
      <c r="M60" s="110"/>
      <c r="N60" s="110"/>
      <c r="O60" s="110"/>
      <c r="P60" s="110"/>
      <c r="Q60" s="110"/>
      <c r="R60" s="110"/>
      <c r="S60" s="110"/>
      <c r="T60" s="110"/>
      <c r="U60" s="92"/>
      <c r="V60" s="110"/>
      <c r="W60" s="110"/>
    </row>
    <row r="61" ht="32.9" customHeight="1" spans="1:23">
      <c r="A61" s="23" t="s">
        <v>246</v>
      </c>
      <c r="B61" s="106" t="s">
        <v>277</v>
      </c>
      <c r="C61" s="23" t="s">
        <v>276</v>
      </c>
      <c r="D61" s="23" t="s">
        <v>45</v>
      </c>
      <c r="E61" s="23" t="s">
        <v>86</v>
      </c>
      <c r="F61" s="23" t="s">
        <v>87</v>
      </c>
      <c r="G61" s="23" t="s">
        <v>225</v>
      </c>
      <c r="H61" s="23" t="s">
        <v>226</v>
      </c>
      <c r="I61" s="110">
        <v>300000</v>
      </c>
      <c r="J61" s="110">
        <v>300000</v>
      </c>
      <c r="K61" s="110">
        <v>300000</v>
      </c>
      <c r="L61" s="110"/>
      <c r="M61" s="110"/>
      <c r="N61" s="110"/>
      <c r="O61" s="110"/>
      <c r="P61" s="110"/>
      <c r="Q61" s="110"/>
      <c r="R61" s="110"/>
      <c r="S61" s="110"/>
      <c r="T61" s="110"/>
      <c r="U61" s="92"/>
      <c r="V61" s="110"/>
      <c r="W61" s="110"/>
    </row>
    <row r="62" ht="32.9" customHeight="1" spans="1:23">
      <c r="A62" s="23"/>
      <c r="B62" s="23"/>
      <c r="C62" s="23" t="s">
        <v>278</v>
      </c>
      <c r="D62" s="23"/>
      <c r="E62" s="23"/>
      <c r="F62" s="23"/>
      <c r="G62" s="23"/>
      <c r="H62" s="23"/>
      <c r="I62" s="110">
        <v>1082109400</v>
      </c>
      <c r="J62" s="110">
        <v>1082109400</v>
      </c>
      <c r="K62" s="110"/>
      <c r="L62" s="110"/>
      <c r="M62" s="110"/>
      <c r="N62" s="110"/>
      <c r="O62" s="110"/>
      <c r="P62" s="110"/>
      <c r="Q62" s="110"/>
      <c r="R62" s="110"/>
      <c r="S62" s="110"/>
      <c r="T62" s="110"/>
      <c r="U62" s="92"/>
      <c r="V62" s="110"/>
      <c r="W62" s="110"/>
    </row>
    <row r="63" ht="32.9" customHeight="1" spans="1:23">
      <c r="A63" s="23" t="s">
        <v>258</v>
      </c>
      <c r="B63" s="106" t="s">
        <v>279</v>
      </c>
      <c r="C63" s="23" t="s">
        <v>278</v>
      </c>
      <c r="D63" s="23" t="s">
        <v>45</v>
      </c>
      <c r="E63" s="23" t="s">
        <v>92</v>
      </c>
      <c r="F63" s="23" t="s">
        <v>93</v>
      </c>
      <c r="G63" s="23" t="s">
        <v>264</v>
      </c>
      <c r="H63" s="23" t="s">
        <v>265</v>
      </c>
      <c r="I63" s="110">
        <v>1082109400</v>
      </c>
      <c r="J63" s="110">
        <v>1082109400</v>
      </c>
      <c r="K63" s="110"/>
      <c r="L63" s="110"/>
      <c r="M63" s="110"/>
      <c r="N63" s="110"/>
      <c r="O63" s="110"/>
      <c r="P63" s="110"/>
      <c r="Q63" s="110"/>
      <c r="R63" s="110"/>
      <c r="S63" s="110"/>
      <c r="T63" s="110"/>
      <c r="U63" s="92"/>
      <c r="V63" s="110"/>
      <c r="W63" s="110"/>
    </row>
    <row r="64" ht="32.9" customHeight="1" spans="1:23">
      <c r="A64" s="23"/>
      <c r="B64" s="23"/>
      <c r="C64" s="23" t="s">
        <v>280</v>
      </c>
      <c r="D64" s="23"/>
      <c r="E64" s="23"/>
      <c r="F64" s="23"/>
      <c r="G64" s="23"/>
      <c r="H64" s="23"/>
      <c r="I64" s="110">
        <v>388000</v>
      </c>
      <c r="J64" s="110">
        <v>388000</v>
      </c>
      <c r="K64" s="110">
        <v>388000</v>
      </c>
      <c r="L64" s="110"/>
      <c r="M64" s="110"/>
      <c r="N64" s="110"/>
      <c r="O64" s="110"/>
      <c r="P64" s="110"/>
      <c r="Q64" s="110"/>
      <c r="R64" s="110"/>
      <c r="S64" s="110"/>
      <c r="T64" s="110"/>
      <c r="U64" s="92"/>
      <c r="V64" s="110"/>
      <c r="W64" s="110"/>
    </row>
    <row r="65" ht="32.9" customHeight="1" spans="1:23">
      <c r="A65" s="23" t="s">
        <v>281</v>
      </c>
      <c r="B65" s="106" t="s">
        <v>282</v>
      </c>
      <c r="C65" s="23" t="s">
        <v>280</v>
      </c>
      <c r="D65" s="23" t="s">
        <v>45</v>
      </c>
      <c r="E65" s="23" t="s">
        <v>104</v>
      </c>
      <c r="F65" s="23" t="s">
        <v>103</v>
      </c>
      <c r="G65" s="23" t="s">
        <v>283</v>
      </c>
      <c r="H65" s="23" t="s">
        <v>284</v>
      </c>
      <c r="I65" s="110">
        <v>388000</v>
      </c>
      <c r="J65" s="110">
        <v>388000</v>
      </c>
      <c r="K65" s="110">
        <v>388000</v>
      </c>
      <c r="L65" s="110"/>
      <c r="M65" s="110"/>
      <c r="N65" s="110"/>
      <c r="O65" s="110"/>
      <c r="P65" s="110"/>
      <c r="Q65" s="110"/>
      <c r="R65" s="110"/>
      <c r="S65" s="110"/>
      <c r="T65" s="110"/>
      <c r="U65" s="92"/>
      <c r="V65" s="110"/>
      <c r="W65" s="110"/>
    </row>
    <row r="66" ht="32.9" customHeight="1" spans="1:23">
      <c r="A66" s="23"/>
      <c r="B66" s="23"/>
      <c r="C66" s="23" t="s">
        <v>285</v>
      </c>
      <c r="D66" s="23"/>
      <c r="E66" s="23"/>
      <c r="F66" s="23"/>
      <c r="G66" s="23"/>
      <c r="H66" s="23"/>
      <c r="I66" s="110">
        <v>21900000</v>
      </c>
      <c r="J66" s="110">
        <v>21900000</v>
      </c>
      <c r="K66" s="110"/>
      <c r="L66" s="110"/>
      <c r="M66" s="110"/>
      <c r="N66" s="110"/>
      <c r="O66" s="110"/>
      <c r="P66" s="110"/>
      <c r="Q66" s="110"/>
      <c r="R66" s="110"/>
      <c r="S66" s="110"/>
      <c r="T66" s="110"/>
      <c r="U66" s="92"/>
      <c r="V66" s="110"/>
      <c r="W66" s="110"/>
    </row>
    <row r="67" ht="32.9" customHeight="1" spans="1:23">
      <c r="A67" s="23" t="s">
        <v>253</v>
      </c>
      <c r="B67" s="106" t="s">
        <v>286</v>
      </c>
      <c r="C67" s="23" t="s">
        <v>285</v>
      </c>
      <c r="D67" s="23" t="s">
        <v>45</v>
      </c>
      <c r="E67" s="23" t="s">
        <v>88</v>
      </c>
      <c r="F67" s="23" t="s">
        <v>89</v>
      </c>
      <c r="G67" s="23" t="s">
        <v>268</v>
      </c>
      <c r="H67" s="23" t="s">
        <v>269</v>
      </c>
      <c r="I67" s="110">
        <v>21900000</v>
      </c>
      <c r="J67" s="110">
        <v>21900000</v>
      </c>
      <c r="K67" s="110"/>
      <c r="L67" s="110"/>
      <c r="M67" s="110"/>
      <c r="N67" s="110"/>
      <c r="O67" s="110"/>
      <c r="P67" s="110"/>
      <c r="Q67" s="110"/>
      <c r="R67" s="110"/>
      <c r="S67" s="110"/>
      <c r="T67" s="110"/>
      <c r="U67" s="92"/>
      <c r="V67" s="110"/>
      <c r="W67" s="110"/>
    </row>
    <row r="68" ht="32.9" customHeight="1" spans="1:23">
      <c r="A68" s="23"/>
      <c r="B68" s="23"/>
      <c r="C68" s="23" t="s">
        <v>287</v>
      </c>
      <c r="D68" s="23"/>
      <c r="E68" s="23"/>
      <c r="F68" s="23"/>
      <c r="G68" s="23"/>
      <c r="H68" s="23"/>
      <c r="I68" s="110">
        <v>200000</v>
      </c>
      <c r="J68" s="110">
        <v>200000</v>
      </c>
      <c r="K68" s="110">
        <v>200000</v>
      </c>
      <c r="L68" s="110"/>
      <c r="M68" s="110"/>
      <c r="N68" s="110"/>
      <c r="O68" s="110"/>
      <c r="P68" s="110"/>
      <c r="Q68" s="110"/>
      <c r="R68" s="110"/>
      <c r="S68" s="110"/>
      <c r="T68" s="110"/>
      <c r="U68" s="92"/>
      <c r="V68" s="110"/>
      <c r="W68" s="110"/>
    </row>
    <row r="69" ht="32.9" customHeight="1" spans="1:23">
      <c r="A69" s="23" t="s">
        <v>288</v>
      </c>
      <c r="B69" s="106" t="s">
        <v>289</v>
      </c>
      <c r="C69" s="23" t="s">
        <v>287</v>
      </c>
      <c r="D69" s="23" t="s">
        <v>45</v>
      </c>
      <c r="E69" s="23" t="s">
        <v>86</v>
      </c>
      <c r="F69" s="23" t="s">
        <v>87</v>
      </c>
      <c r="G69" s="23" t="s">
        <v>213</v>
      </c>
      <c r="H69" s="23" t="s">
        <v>214</v>
      </c>
      <c r="I69" s="110">
        <v>200000</v>
      </c>
      <c r="J69" s="110">
        <v>200000</v>
      </c>
      <c r="K69" s="110">
        <v>200000</v>
      </c>
      <c r="L69" s="110"/>
      <c r="M69" s="110"/>
      <c r="N69" s="110"/>
      <c r="O69" s="110"/>
      <c r="P69" s="110"/>
      <c r="Q69" s="110"/>
      <c r="R69" s="110"/>
      <c r="S69" s="110"/>
      <c r="T69" s="110"/>
      <c r="U69" s="92"/>
      <c r="V69" s="110"/>
      <c r="W69" s="110"/>
    </row>
    <row r="70" ht="32.9" customHeight="1" spans="1:23">
      <c r="A70" s="23"/>
      <c r="B70" s="23"/>
      <c r="C70" s="23" t="s">
        <v>290</v>
      </c>
      <c r="D70" s="23"/>
      <c r="E70" s="23"/>
      <c r="F70" s="23"/>
      <c r="G70" s="23"/>
      <c r="H70" s="23"/>
      <c r="I70" s="110">
        <v>2676700</v>
      </c>
      <c r="J70" s="110">
        <v>2676700</v>
      </c>
      <c r="K70" s="110"/>
      <c r="L70" s="110"/>
      <c r="M70" s="110"/>
      <c r="N70" s="110"/>
      <c r="O70" s="110"/>
      <c r="P70" s="110"/>
      <c r="Q70" s="110"/>
      <c r="R70" s="110"/>
      <c r="S70" s="110"/>
      <c r="T70" s="110"/>
      <c r="U70" s="92"/>
      <c r="V70" s="110"/>
      <c r="W70" s="110"/>
    </row>
    <row r="71" ht="32.9" customHeight="1" spans="1:23">
      <c r="A71" s="23" t="s">
        <v>258</v>
      </c>
      <c r="B71" s="106" t="s">
        <v>291</v>
      </c>
      <c r="C71" s="23" t="s">
        <v>290</v>
      </c>
      <c r="D71" s="23" t="s">
        <v>45</v>
      </c>
      <c r="E71" s="23" t="s">
        <v>88</v>
      </c>
      <c r="F71" s="23" t="s">
        <v>89</v>
      </c>
      <c r="G71" s="23" t="s">
        <v>268</v>
      </c>
      <c r="H71" s="23" t="s">
        <v>269</v>
      </c>
      <c r="I71" s="110">
        <v>2676700</v>
      </c>
      <c r="J71" s="110">
        <v>2676700</v>
      </c>
      <c r="K71" s="110"/>
      <c r="L71" s="110"/>
      <c r="M71" s="110"/>
      <c r="N71" s="110"/>
      <c r="O71" s="110"/>
      <c r="P71" s="110"/>
      <c r="Q71" s="110"/>
      <c r="R71" s="110"/>
      <c r="S71" s="110"/>
      <c r="T71" s="110"/>
      <c r="U71" s="92"/>
      <c r="V71" s="110"/>
      <c r="W71" s="110"/>
    </row>
    <row r="72" ht="18.75" customHeight="1" spans="1:23">
      <c r="A72" s="30" t="s">
        <v>111</v>
      </c>
      <c r="B72" s="31"/>
      <c r="C72" s="31"/>
      <c r="D72" s="31"/>
      <c r="E72" s="31"/>
      <c r="F72" s="31"/>
      <c r="G72" s="31"/>
      <c r="H72" s="32"/>
      <c r="I72" s="110">
        <v>1241481321.81</v>
      </c>
      <c r="J72" s="110">
        <v>1220670400</v>
      </c>
      <c r="K72" s="110">
        <v>82562900</v>
      </c>
      <c r="L72" s="110"/>
      <c r="M72" s="110"/>
      <c r="N72" s="110">
        <v>12310921.81</v>
      </c>
      <c r="O72" s="110"/>
      <c r="P72" s="110"/>
      <c r="Q72" s="110"/>
      <c r="R72" s="110">
        <v>8500000</v>
      </c>
      <c r="S72" s="110"/>
      <c r="T72" s="110"/>
      <c r="U72" s="92"/>
      <c r="V72" s="110"/>
      <c r="W72" s="110">
        <v>8500000</v>
      </c>
    </row>
  </sheetData>
  <mergeCells count="28">
    <mergeCell ref="A2:W2"/>
    <mergeCell ref="A3:I3"/>
    <mergeCell ref="J4:M4"/>
    <mergeCell ref="N4:P4"/>
    <mergeCell ref="R4:W4"/>
    <mergeCell ref="J5:K5"/>
    <mergeCell ref="A72:H72"/>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23"/>
  <sheetViews>
    <sheetView showZeros="0" workbookViewId="0">
      <selection activeCell="A3" sqref="A3:J123"/>
    </sheetView>
  </sheetViews>
  <sheetFormatPr defaultColWidth="9.14166666666667" defaultRowHeight="12" customHeight="1"/>
  <cols>
    <col min="1" max="1" width="31.3916666666667" customWidth="1"/>
    <col min="2" max="2" width="29"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40.5333333333333" customWidth="1"/>
  </cols>
  <sheetData>
    <row r="1" customHeight="1" spans="10:10">
      <c r="J1" s="53" t="s">
        <v>292</v>
      </c>
    </row>
    <row r="2" ht="28.5" customHeight="1" spans="1:10">
      <c r="A2" s="45" t="s">
        <v>293</v>
      </c>
      <c r="B2" s="27"/>
      <c r="C2" s="27"/>
      <c r="D2" s="27"/>
      <c r="E2" s="27"/>
      <c r="F2" s="46"/>
      <c r="G2" s="27"/>
      <c r="H2" s="46"/>
      <c r="I2" s="46"/>
      <c r="J2" s="27"/>
    </row>
    <row r="3" ht="15" customHeight="1" spans="1:10">
      <c r="A3" s="47" t="str">
        <f>"单位名称："&amp;"云南省卫生健康委员会"</f>
        <v>单位名称：云南省卫生健康委员会</v>
      </c>
      <c r="B3" s="44"/>
      <c r="C3" s="44"/>
      <c r="D3" s="44"/>
      <c r="E3" s="44"/>
      <c r="F3" s="44"/>
      <c r="G3" s="44"/>
      <c r="H3" s="44"/>
      <c r="I3" s="44"/>
      <c r="J3" s="44"/>
    </row>
    <row r="4" ht="14.25" customHeight="1" spans="1:10">
      <c r="A4" s="48" t="s">
        <v>294</v>
      </c>
      <c r="B4" s="48" t="s">
        <v>295</v>
      </c>
      <c r="C4" s="48" t="s">
        <v>296</v>
      </c>
      <c r="D4" s="48" t="s">
        <v>297</v>
      </c>
      <c r="E4" s="48" t="s">
        <v>298</v>
      </c>
      <c r="F4" s="33" t="s">
        <v>299</v>
      </c>
      <c r="G4" s="48" t="s">
        <v>300</v>
      </c>
      <c r="H4" s="33" t="s">
        <v>301</v>
      </c>
      <c r="I4" s="33" t="s">
        <v>302</v>
      </c>
      <c r="J4" s="48" t="s">
        <v>303</v>
      </c>
    </row>
    <row r="5" ht="14.25" customHeight="1" spans="1:10">
      <c r="A5" s="48">
        <v>1</v>
      </c>
      <c r="B5" s="48">
        <v>2</v>
      </c>
      <c r="C5" s="48">
        <v>3</v>
      </c>
      <c r="D5" s="48">
        <v>4</v>
      </c>
      <c r="E5" s="48">
        <v>5</v>
      </c>
      <c r="F5" s="33">
        <v>6</v>
      </c>
      <c r="G5" s="48">
        <v>7</v>
      </c>
      <c r="H5" s="33">
        <v>8</v>
      </c>
      <c r="I5" s="33">
        <v>9</v>
      </c>
      <c r="J5" s="48">
        <v>10</v>
      </c>
    </row>
    <row r="6" ht="17.3" customHeight="1" spans="1:10">
      <c r="A6" s="49" t="s">
        <v>45</v>
      </c>
      <c r="B6" s="50"/>
      <c r="C6" s="50"/>
      <c r="D6" s="50"/>
      <c r="E6" s="48"/>
      <c r="F6" s="33"/>
      <c r="G6" s="48"/>
      <c r="H6" s="33"/>
      <c r="I6" s="33"/>
      <c r="J6" s="48"/>
    </row>
    <row r="7" ht="47.3" customHeight="1" spans="1:10">
      <c r="A7" s="51" t="s">
        <v>276</v>
      </c>
      <c r="B7" s="52" t="s">
        <v>304</v>
      </c>
      <c r="C7" s="52" t="s">
        <v>305</v>
      </c>
      <c r="D7" s="52" t="s">
        <v>306</v>
      </c>
      <c r="E7" s="49" t="s">
        <v>307</v>
      </c>
      <c r="F7" s="52" t="s">
        <v>308</v>
      </c>
      <c r="G7" s="49" t="s">
        <v>309</v>
      </c>
      <c r="H7" s="52" t="s">
        <v>310</v>
      </c>
      <c r="I7" s="52" t="s">
        <v>311</v>
      </c>
      <c r="J7" s="49" t="s">
        <v>312</v>
      </c>
    </row>
    <row r="8" ht="47.3" customHeight="1" spans="1:10">
      <c r="A8" s="51" t="s">
        <v>276</v>
      </c>
      <c r="B8" s="52" t="s">
        <v>304</v>
      </c>
      <c r="C8" s="52" t="s">
        <v>305</v>
      </c>
      <c r="D8" s="52" t="s">
        <v>306</v>
      </c>
      <c r="E8" s="49" t="s">
        <v>313</v>
      </c>
      <c r="F8" s="52" t="s">
        <v>314</v>
      </c>
      <c r="G8" s="49" t="s">
        <v>315</v>
      </c>
      <c r="H8" s="52" t="s">
        <v>310</v>
      </c>
      <c r="I8" s="52" t="s">
        <v>311</v>
      </c>
      <c r="J8" s="49" t="s">
        <v>316</v>
      </c>
    </row>
    <row r="9" ht="66" customHeight="1" spans="1:10">
      <c r="A9" s="51" t="s">
        <v>276</v>
      </c>
      <c r="B9" s="52" t="s">
        <v>304</v>
      </c>
      <c r="C9" s="52" t="s">
        <v>305</v>
      </c>
      <c r="D9" s="52" t="s">
        <v>317</v>
      </c>
      <c r="E9" s="49" t="s">
        <v>318</v>
      </c>
      <c r="F9" s="52" t="s">
        <v>314</v>
      </c>
      <c r="G9" s="49" t="s">
        <v>315</v>
      </c>
      <c r="H9" s="52" t="s">
        <v>310</v>
      </c>
      <c r="I9" s="52" t="s">
        <v>311</v>
      </c>
      <c r="J9" s="49" t="s">
        <v>319</v>
      </c>
    </row>
    <row r="10" ht="47.3" customHeight="1" spans="1:10">
      <c r="A10" s="51" t="s">
        <v>276</v>
      </c>
      <c r="B10" s="52" t="s">
        <v>304</v>
      </c>
      <c r="C10" s="52" t="s">
        <v>305</v>
      </c>
      <c r="D10" s="52" t="s">
        <v>317</v>
      </c>
      <c r="E10" s="49" t="s">
        <v>320</v>
      </c>
      <c r="F10" s="52" t="s">
        <v>314</v>
      </c>
      <c r="G10" s="49" t="s">
        <v>315</v>
      </c>
      <c r="H10" s="52" t="s">
        <v>310</v>
      </c>
      <c r="I10" s="52" t="s">
        <v>311</v>
      </c>
      <c r="J10" s="49" t="s">
        <v>321</v>
      </c>
    </row>
    <row r="11" ht="47.3" customHeight="1" spans="1:10">
      <c r="A11" s="51" t="s">
        <v>276</v>
      </c>
      <c r="B11" s="52" t="s">
        <v>304</v>
      </c>
      <c r="C11" s="52" t="s">
        <v>305</v>
      </c>
      <c r="D11" s="52" t="s">
        <v>322</v>
      </c>
      <c r="E11" s="49" t="s">
        <v>323</v>
      </c>
      <c r="F11" s="52" t="s">
        <v>314</v>
      </c>
      <c r="G11" s="49" t="s">
        <v>315</v>
      </c>
      <c r="H11" s="52" t="s">
        <v>310</v>
      </c>
      <c r="I11" s="52" t="s">
        <v>311</v>
      </c>
      <c r="J11" s="49" t="s">
        <v>324</v>
      </c>
    </row>
    <row r="12" ht="47.3" customHeight="1" spans="1:10">
      <c r="A12" s="51" t="s">
        <v>276</v>
      </c>
      <c r="B12" s="52" t="s">
        <v>304</v>
      </c>
      <c r="C12" s="52" t="s">
        <v>325</v>
      </c>
      <c r="D12" s="52" t="s">
        <v>326</v>
      </c>
      <c r="E12" s="49" t="s">
        <v>327</v>
      </c>
      <c r="F12" s="52" t="s">
        <v>314</v>
      </c>
      <c r="G12" s="49" t="s">
        <v>328</v>
      </c>
      <c r="H12" s="52"/>
      <c r="I12" s="52" t="s">
        <v>329</v>
      </c>
      <c r="J12" s="49" t="s">
        <v>330</v>
      </c>
    </row>
    <row r="13" ht="47.3" customHeight="1" spans="1:10">
      <c r="A13" s="51" t="s">
        <v>276</v>
      </c>
      <c r="B13" s="52" t="s">
        <v>304</v>
      </c>
      <c r="C13" s="52" t="s">
        <v>325</v>
      </c>
      <c r="D13" s="52" t="s">
        <v>326</v>
      </c>
      <c r="E13" s="49" t="s">
        <v>331</v>
      </c>
      <c r="F13" s="52" t="s">
        <v>314</v>
      </c>
      <c r="G13" s="49" t="s">
        <v>332</v>
      </c>
      <c r="H13" s="52"/>
      <c r="I13" s="52" t="s">
        <v>329</v>
      </c>
      <c r="J13" s="49" t="s">
        <v>333</v>
      </c>
    </row>
    <row r="14" ht="47.3" customHeight="1" spans="1:10">
      <c r="A14" s="51" t="s">
        <v>276</v>
      </c>
      <c r="B14" s="52" t="s">
        <v>304</v>
      </c>
      <c r="C14" s="52" t="s">
        <v>334</v>
      </c>
      <c r="D14" s="52" t="s">
        <v>335</v>
      </c>
      <c r="E14" s="49" t="s">
        <v>336</v>
      </c>
      <c r="F14" s="52" t="s">
        <v>308</v>
      </c>
      <c r="G14" s="49" t="s">
        <v>309</v>
      </c>
      <c r="H14" s="52" t="s">
        <v>310</v>
      </c>
      <c r="I14" s="52" t="s">
        <v>311</v>
      </c>
      <c r="J14" s="49" t="s">
        <v>337</v>
      </c>
    </row>
    <row r="15" ht="47.3" customHeight="1" spans="1:10">
      <c r="A15" s="51" t="s">
        <v>287</v>
      </c>
      <c r="B15" s="52" t="s">
        <v>338</v>
      </c>
      <c r="C15" s="52" t="s">
        <v>305</v>
      </c>
      <c r="D15" s="52" t="s">
        <v>317</v>
      </c>
      <c r="E15" s="49" t="s">
        <v>339</v>
      </c>
      <c r="F15" s="52" t="s">
        <v>314</v>
      </c>
      <c r="G15" s="49" t="s">
        <v>315</v>
      </c>
      <c r="H15" s="52" t="s">
        <v>310</v>
      </c>
      <c r="I15" s="52" t="s">
        <v>329</v>
      </c>
      <c r="J15" s="49" t="s">
        <v>340</v>
      </c>
    </row>
    <row r="16" ht="47.3" customHeight="1" spans="1:10">
      <c r="A16" s="51" t="s">
        <v>287</v>
      </c>
      <c r="B16" s="52" t="s">
        <v>338</v>
      </c>
      <c r="C16" s="52" t="s">
        <v>325</v>
      </c>
      <c r="D16" s="52" t="s">
        <v>326</v>
      </c>
      <c r="E16" s="49" t="s">
        <v>341</v>
      </c>
      <c r="F16" s="52" t="s">
        <v>308</v>
      </c>
      <c r="G16" s="49" t="s">
        <v>342</v>
      </c>
      <c r="H16" s="52" t="s">
        <v>343</v>
      </c>
      <c r="I16" s="52" t="s">
        <v>311</v>
      </c>
      <c r="J16" s="49" t="s">
        <v>344</v>
      </c>
    </row>
    <row r="17" ht="47.3" customHeight="1" spans="1:10">
      <c r="A17" s="51" t="s">
        <v>287</v>
      </c>
      <c r="B17" s="52" t="s">
        <v>338</v>
      </c>
      <c r="C17" s="52" t="s">
        <v>325</v>
      </c>
      <c r="D17" s="52" t="s">
        <v>345</v>
      </c>
      <c r="E17" s="49" t="s">
        <v>346</v>
      </c>
      <c r="F17" s="52" t="s">
        <v>308</v>
      </c>
      <c r="G17" s="49" t="s">
        <v>132</v>
      </c>
      <c r="H17" s="52" t="s">
        <v>347</v>
      </c>
      <c r="I17" s="52" t="s">
        <v>311</v>
      </c>
      <c r="J17" s="49" t="s">
        <v>348</v>
      </c>
    </row>
    <row r="18" ht="47.3" customHeight="1" spans="1:10">
      <c r="A18" s="51" t="s">
        <v>287</v>
      </c>
      <c r="B18" s="52" t="s">
        <v>338</v>
      </c>
      <c r="C18" s="52" t="s">
        <v>334</v>
      </c>
      <c r="D18" s="52" t="s">
        <v>335</v>
      </c>
      <c r="E18" s="49" t="s">
        <v>349</v>
      </c>
      <c r="F18" s="52" t="s">
        <v>308</v>
      </c>
      <c r="G18" s="49" t="s">
        <v>309</v>
      </c>
      <c r="H18" s="52" t="s">
        <v>310</v>
      </c>
      <c r="I18" s="52" t="s">
        <v>311</v>
      </c>
      <c r="J18" s="49" t="s">
        <v>350</v>
      </c>
    </row>
    <row r="19" ht="47.3" customHeight="1" spans="1:10">
      <c r="A19" s="51" t="s">
        <v>278</v>
      </c>
      <c r="B19" s="52" t="s">
        <v>351</v>
      </c>
      <c r="C19" s="52" t="s">
        <v>305</v>
      </c>
      <c r="D19" s="52" t="s">
        <v>306</v>
      </c>
      <c r="E19" s="49" t="s">
        <v>352</v>
      </c>
      <c r="F19" s="52" t="s">
        <v>308</v>
      </c>
      <c r="G19" s="49" t="s">
        <v>353</v>
      </c>
      <c r="H19" s="52" t="s">
        <v>354</v>
      </c>
      <c r="I19" s="52" t="s">
        <v>311</v>
      </c>
      <c r="J19" s="49" t="s">
        <v>355</v>
      </c>
    </row>
    <row r="20" ht="47.3" customHeight="1" spans="1:10">
      <c r="A20" s="51" t="s">
        <v>278</v>
      </c>
      <c r="B20" s="52" t="s">
        <v>351</v>
      </c>
      <c r="C20" s="52" t="s">
        <v>305</v>
      </c>
      <c r="D20" s="52" t="s">
        <v>306</v>
      </c>
      <c r="E20" s="49" t="s">
        <v>356</v>
      </c>
      <c r="F20" s="52" t="s">
        <v>314</v>
      </c>
      <c r="G20" s="49" t="s">
        <v>357</v>
      </c>
      <c r="H20" s="52" t="s">
        <v>358</v>
      </c>
      <c r="I20" s="52" t="s">
        <v>311</v>
      </c>
      <c r="J20" s="49" t="s">
        <v>359</v>
      </c>
    </row>
    <row r="21" ht="47.3" customHeight="1" spans="1:10">
      <c r="A21" s="51" t="s">
        <v>278</v>
      </c>
      <c r="B21" s="52" t="s">
        <v>351</v>
      </c>
      <c r="C21" s="52" t="s">
        <v>305</v>
      </c>
      <c r="D21" s="52" t="s">
        <v>306</v>
      </c>
      <c r="E21" s="49" t="s">
        <v>360</v>
      </c>
      <c r="F21" s="52" t="s">
        <v>308</v>
      </c>
      <c r="G21" s="49" t="s">
        <v>361</v>
      </c>
      <c r="H21" s="52" t="s">
        <v>362</v>
      </c>
      <c r="I21" s="52" t="s">
        <v>311</v>
      </c>
      <c r="J21" s="49" t="s">
        <v>363</v>
      </c>
    </row>
    <row r="22" ht="47.3" customHeight="1" spans="1:10">
      <c r="A22" s="51" t="s">
        <v>278</v>
      </c>
      <c r="B22" s="52" t="s">
        <v>351</v>
      </c>
      <c r="C22" s="52" t="s">
        <v>305</v>
      </c>
      <c r="D22" s="52" t="s">
        <v>306</v>
      </c>
      <c r="E22" s="49" t="s">
        <v>364</v>
      </c>
      <c r="F22" s="52" t="s">
        <v>308</v>
      </c>
      <c r="G22" s="49" t="s">
        <v>365</v>
      </c>
      <c r="H22" s="52" t="s">
        <v>366</v>
      </c>
      <c r="I22" s="52" t="s">
        <v>311</v>
      </c>
      <c r="J22" s="49" t="s">
        <v>367</v>
      </c>
    </row>
    <row r="23" ht="47.3" customHeight="1" spans="1:10">
      <c r="A23" s="51" t="s">
        <v>278</v>
      </c>
      <c r="B23" s="52" t="s">
        <v>351</v>
      </c>
      <c r="C23" s="52" t="s">
        <v>305</v>
      </c>
      <c r="D23" s="52" t="s">
        <v>306</v>
      </c>
      <c r="E23" s="49" t="s">
        <v>368</v>
      </c>
      <c r="F23" s="52" t="s">
        <v>314</v>
      </c>
      <c r="G23" s="49" t="s">
        <v>130</v>
      </c>
      <c r="H23" s="52" t="s">
        <v>354</v>
      </c>
      <c r="I23" s="52" t="s">
        <v>311</v>
      </c>
      <c r="J23" s="49" t="s">
        <v>369</v>
      </c>
    </row>
    <row r="24" ht="47.3" customHeight="1" spans="1:10">
      <c r="A24" s="51" t="s">
        <v>278</v>
      </c>
      <c r="B24" s="52" t="s">
        <v>351</v>
      </c>
      <c r="C24" s="52" t="s">
        <v>305</v>
      </c>
      <c r="D24" s="52" t="s">
        <v>306</v>
      </c>
      <c r="E24" s="49" t="s">
        <v>370</v>
      </c>
      <c r="F24" s="52" t="s">
        <v>308</v>
      </c>
      <c r="G24" s="49" t="s">
        <v>371</v>
      </c>
      <c r="H24" s="52" t="s">
        <v>372</v>
      </c>
      <c r="I24" s="52" t="s">
        <v>311</v>
      </c>
      <c r="J24" s="49" t="s">
        <v>373</v>
      </c>
    </row>
    <row r="25" ht="47.3" customHeight="1" spans="1:10">
      <c r="A25" s="51" t="s">
        <v>278</v>
      </c>
      <c r="B25" s="52" t="s">
        <v>351</v>
      </c>
      <c r="C25" s="52" t="s">
        <v>305</v>
      </c>
      <c r="D25" s="52" t="s">
        <v>306</v>
      </c>
      <c r="E25" s="49" t="s">
        <v>374</v>
      </c>
      <c r="F25" s="52" t="s">
        <v>308</v>
      </c>
      <c r="G25" s="49" t="s">
        <v>309</v>
      </c>
      <c r="H25" s="52" t="s">
        <v>310</v>
      </c>
      <c r="I25" s="52" t="s">
        <v>311</v>
      </c>
      <c r="J25" s="49" t="s">
        <v>375</v>
      </c>
    </row>
    <row r="26" ht="47.3" customHeight="1" spans="1:10">
      <c r="A26" s="51" t="s">
        <v>278</v>
      </c>
      <c r="B26" s="52" t="s">
        <v>351</v>
      </c>
      <c r="C26" s="52" t="s">
        <v>305</v>
      </c>
      <c r="D26" s="52" t="s">
        <v>306</v>
      </c>
      <c r="E26" s="49" t="s">
        <v>376</v>
      </c>
      <c r="F26" s="52" t="s">
        <v>314</v>
      </c>
      <c r="G26" s="49" t="s">
        <v>315</v>
      </c>
      <c r="H26" s="52" t="s">
        <v>310</v>
      </c>
      <c r="I26" s="52" t="s">
        <v>311</v>
      </c>
      <c r="J26" s="49" t="s">
        <v>377</v>
      </c>
    </row>
    <row r="27" ht="47.3" customHeight="1" spans="1:10">
      <c r="A27" s="51" t="s">
        <v>278</v>
      </c>
      <c r="B27" s="52" t="s">
        <v>351</v>
      </c>
      <c r="C27" s="52" t="s">
        <v>305</v>
      </c>
      <c r="D27" s="52" t="s">
        <v>306</v>
      </c>
      <c r="E27" s="49" t="s">
        <v>378</v>
      </c>
      <c r="F27" s="52" t="s">
        <v>308</v>
      </c>
      <c r="G27" s="49" t="s">
        <v>379</v>
      </c>
      <c r="H27" s="52" t="s">
        <v>310</v>
      </c>
      <c r="I27" s="52" t="s">
        <v>311</v>
      </c>
      <c r="J27" s="49" t="s">
        <v>380</v>
      </c>
    </row>
    <row r="28" ht="47.3" customHeight="1" spans="1:10">
      <c r="A28" s="51" t="s">
        <v>278</v>
      </c>
      <c r="B28" s="52" t="s">
        <v>351</v>
      </c>
      <c r="C28" s="52" t="s">
        <v>305</v>
      </c>
      <c r="D28" s="52" t="s">
        <v>306</v>
      </c>
      <c r="E28" s="49" t="s">
        <v>381</v>
      </c>
      <c r="F28" s="52" t="s">
        <v>308</v>
      </c>
      <c r="G28" s="49" t="s">
        <v>382</v>
      </c>
      <c r="H28" s="52" t="s">
        <v>383</v>
      </c>
      <c r="I28" s="52" t="s">
        <v>311</v>
      </c>
      <c r="J28" s="49" t="s">
        <v>384</v>
      </c>
    </row>
    <row r="29" ht="47.3" customHeight="1" spans="1:10">
      <c r="A29" s="51" t="s">
        <v>278</v>
      </c>
      <c r="B29" s="52" t="s">
        <v>351</v>
      </c>
      <c r="C29" s="52" t="s">
        <v>305</v>
      </c>
      <c r="D29" s="52" t="s">
        <v>317</v>
      </c>
      <c r="E29" s="49" t="s">
        <v>385</v>
      </c>
      <c r="F29" s="52" t="s">
        <v>308</v>
      </c>
      <c r="G29" s="49" t="s">
        <v>309</v>
      </c>
      <c r="H29" s="52" t="s">
        <v>310</v>
      </c>
      <c r="I29" s="52" t="s">
        <v>311</v>
      </c>
      <c r="J29" s="49" t="s">
        <v>386</v>
      </c>
    </row>
    <row r="30" ht="47.3" customHeight="1" spans="1:10">
      <c r="A30" s="51" t="s">
        <v>278</v>
      </c>
      <c r="B30" s="52" t="s">
        <v>351</v>
      </c>
      <c r="C30" s="52" t="s">
        <v>305</v>
      </c>
      <c r="D30" s="52" t="s">
        <v>317</v>
      </c>
      <c r="E30" s="49" t="s">
        <v>387</v>
      </c>
      <c r="F30" s="52" t="s">
        <v>314</v>
      </c>
      <c r="G30" s="49" t="s">
        <v>315</v>
      </c>
      <c r="H30" s="52" t="s">
        <v>310</v>
      </c>
      <c r="I30" s="52" t="s">
        <v>311</v>
      </c>
      <c r="J30" s="49" t="s">
        <v>388</v>
      </c>
    </row>
    <row r="31" ht="47.3" customHeight="1" spans="1:10">
      <c r="A31" s="51" t="s">
        <v>278</v>
      </c>
      <c r="B31" s="52" t="s">
        <v>351</v>
      </c>
      <c r="C31" s="52" t="s">
        <v>305</v>
      </c>
      <c r="D31" s="52" t="s">
        <v>317</v>
      </c>
      <c r="E31" s="49" t="s">
        <v>389</v>
      </c>
      <c r="F31" s="52" t="s">
        <v>314</v>
      </c>
      <c r="G31" s="49" t="s">
        <v>390</v>
      </c>
      <c r="H31" s="52"/>
      <c r="I31" s="52" t="s">
        <v>329</v>
      </c>
      <c r="J31" s="49" t="s">
        <v>391</v>
      </c>
    </row>
    <row r="32" ht="47.3" customHeight="1" spans="1:10">
      <c r="A32" s="51" t="s">
        <v>278</v>
      </c>
      <c r="B32" s="52" t="s">
        <v>351</v>
      </c>
      <c r="C32" s="52" t="s">
        <v>325</v>
      </c>
      <c r="D32" s="52" t="s">
        <v>326</v>
      </c>
      <c r="E32" s="49" t="s">
        <v>392</v>
      </c>
      <c r="F32" s="52" t="s">
        <v>314</v>
      </c>
      <c r="G32" s="49" t="s">
        <v>393</v>
      </c>
      <c r="H32" s="52"/>
      <c r="I32" s="52" t="s">
        <v>329</v>
      </c>
      <c r="J32" s="49" t="s">
        <v>394</v>
      </c>
    </row>
    <row r="33" ht="47.3" customHeight="1" spans="1:10">
      <c r="A33" s="51" t="s">
        <v>278</v>
      </c>
      <c r="B33" s="52" t="s">
        <v>351</v>
      </c>
      <c r="C33" s="52" t="s">
        <v>325</v>
      </c>
      <c r="D33" s="52" t="s">
        <v>326</v>
      </c>
      <c r="E33" s="49" t="s">
        <v>395</v>
      </c>
      <c r="F33" s="52" t="s">
        <v>308</v>
      </c>
      <c r="G33" s="49" t="s">
        <v>132</v>
      </c>
      <c r="H33" s="52" t="s">
        <v>310</v>
      </c>
      <c r="I33" s="52" t="s">
        <v>311</v>
      </c>
      <c r="J33" s="49" t="s">
        <v>396</v>
      </c>
    </row>
    <row r="34" ht="47.3" customHeight="1" spans="1:10">
      <c r="A34" s="51" t="s">
        <v>278</v>
      </c>
      <c r="B34" s="52" t="s">
        <v>351</v>
      </c>
      <c r="C34" s="52" t="s">
        <v>325</v>
      </c>
      <c r="D34" s="52" t="s">
        <v>326</v>
      </c>
      <c r="E34" s="49" t="s">
        <v>397</v>
      </c>
      <c r="F34" s="52" t="s">
        <v>314</v>
      </c>
      <c r="G34" s="49" t="s">
        <v>398</v>
      </c>
      <c r="H34" s="52"/>
      <c r="I34" s="52" t="s">
        <v>329</v>
      </c>
      <c r="J34" s="49" t="s">
        <v>399</v>
      </c>
    </row>
    <row r="35" ht="47.3" customHeight="1" spans="1:10">
      <c r="A35" s="51" t="s">
        <v>278</v>
      </c>
      <c r="B35" s="52" t="s">
        <v>351</v>
      </c>
      <c r="C35" s="52" t="s">
        <v>325</v>
      </c>
      <c r="D35" s="52" t="s">
        <v>326</v>
      </c>
      <c r="E35" s="49" t="s">
        <v>400</v>
      </c>
      <c r="F35" s="52" t="s">
        <v>308</v>
      </c>
      <c r="G35" s="49" t="s">
        <v>309</v>
      </c>
      <c r="H35" s="52" t="s">
        <v>310</v>
      </c>
      <c r="I35" s="52" t="s">
        <v>311</v>
      </c>
      <c r="J35" s="49" t="s">
        <v>401</v>
      </c>
    </row>
    <row r="36" ht="47.3" customHeight="1" spans="1:10">
      <c r="A36" s="51" t="s">
        <v>278</v>
      </c>
      <c r="B36" s="52" t="s">
        <v>351</v>
      </c>
      <c r="C36" s="52" t="s">
        <v>325</v>
      </c>
      <c r="D36" s="52" t="s">
        <v>326</v>
      </c>
      <c r="E36" s="49" t="s">
        <v>402</v>
      </c>
      <c r="F36" s="52" t="s">
        <v>308</v>
      </c>
      <c r="G36" s="49" t="s">
        <v>403</v>
      </c>
      <c r="H36" s="52" t="s">
        <v>362</v>
      </c>
      <c r="I36" s="52" t="s">
        <v>311</v>
      </c>
      <c r="J36" s="49" t="s">
        <v>404</v>
      </c>
    </row>
    <row r="37" ht="47.3" customHeight="1" spans="1:10">
      <c r="A37" s="51" t="s">
        <v>278</v>
      </c>
      <c r="B37" s="52" t="s">
        <v>351</v>
      </c>
      <c r="C37" s="52" t="s">
        <v>325</v>
      </c>
      <c r="D37" s="52" t="s">
        <v>326</v>
      </c>
      <c r="E37" s="49" t="s">
        <v>405</v>
      </c>
      <c r="F37" s="52" t="s">
        <v>308</v>
      </c>
      <c r="G37" s="49" t="s">
        <v>406</v>
      </c>
      <c r="H37" s="52" t="s">
        <v>362</v>
      </c>
      <c r="I37" s="52" t="s">
        <v>311</v>
      </c>
      <c r="J37" s="49" t="s">
        <v>407</v>
      </c>
    </row>
    <row r="38" ht="47.3" customHeight="1" spans="1:10">
      <c r="A38" s="51" t="s">
        <v>278</v>
      </c>
      <c r="B38" s="52" t="s">
        <v>351</v>
      </c>
      <c r="C38" s="52" t="s">
        <v>334</v>
      </c>
      <c r="D38" s="52" t="s">
        <v>335</v>
      </c>
      <c r="E38" s="49" t="s">
        <v>408</v>
      </c>
      <c r="F38" s="52" t="s">
        <v>308</v>
      </c>
      <c r="G38" s="49" t="s">
        <v>309</v>
      </c>
      <c r="H38" s="52" t="s">
        <v>310</v>
      </c>
      <c r="I38" s="52" t="s">
        <v>311</v>
      </c>
      <c r="J38" s="49" t="s">
        <v>409</v>
      </c>
    </row>
    <row r="39" ht="47.3" customHeight="1" spans="1:10">
      <c r="A39" s="51" t="s">
        <v>280</v>
      </c>
      <c r="B39" s="52" t="s">
        <v>410</v>
      </c>
      <c r="C39" s="52" t="s">
        <v>305</v>
      </c>
      <c r="D39" s="52" t="s">
        <v>306</v>
      </c>
      <c r="E39" s="49" t="s">
        <v>411</v>
      </c>
      <c r="F39" s="52" t="s">
        <v>314</v>
      </c>
      <c r="G39" s="49" t="s">
        <v>130</v>
      </c>
      <c r="H39" s="52" t="s">
        <v>412</v>
      </c>
      <c r="I39" s="52" t="s">
        <v>311</v>
      </c>
      <c r="J39" s="49" t="s">
        <v>413</v>
      </c>
    </row>
    <row r="40" ht="47.3" customHeight="1" spans="1:10">
      <c r="A40" s="51" t="s">
        <v>280</v>
      </c>
      <c r="B40" s="52" t="s">
        <v>410</v>
      </c>
      <c r="C40" s="52" t="s">
        <v>305</v>
      </c>
      <c r="D40" s="52" t="s">
        <v>306</v>
      </c>
      <c r="E40" s="49" t="s">
        <v>414</v>
      </c>
      <c r="F40" s="52" t="s">
        <v>314</v>
      </c>
      <c r="G40" s="49" t="s">
        <v>130</v>
      </c>
      <c r="H40" s="52" t="s">
        <v>354</v>
      </c>
      <c r="I40" s="52" t="s">
        <v>311</v>
      </c>
      <c r="J40" s="49" t="s">
        <v>415</v>
      </c>
    </row>
    <row r="41" ht="47.3" customHeight="1" spans="1:10">
      <c r="A41" s="51" t="s">
        <v>280</v>
      </c>
      <c r="B41" s="52" t="s">
        <v>410</v>
      </c>
      <c r="C41" s="52" t="s">
        <v>305</v>
      </c>
      <c r="D41" s="52" t="s">
        <v>306</v>
      </c>
      <c r="E41" s="49" t="s">
        <v>416</v>
      </c>
      <c r="F41" s="52" t="s">
        <v>314</v>
      </c>
      <c r="G41" s="49" t="s">
        <v>379</v>
      </c>
      <c r="H41" s="52" t="s">
        <v>310</v>
      </c>
      <c r="I41" s="52" t="s">
        <v>311</v>
      </c>
      <c r="J41" s="49" t="s">
        <v>417</v>
      </c>
    </row>
    <row r="42" ht="47.3" customHeight="1" spans="1:10">
      <c r="A42" s="51" t="s">
        <v>280</v>
      </c>
      <c r="B42" s="52" t="s">
        <v>410</v>
      </c>
      <c r="C42" s="52" t="s">
        <v>305</v>
      </c>
      <c r="D42" s="52" t="s">
        <v>317</v>
      </c>
      <c r="E42" s="49" t="s">
        <v>418</v>
      </c>
      <c r="F42" s="52" t="s">
        <v>314</v>
      </c>
      <c r="G42" s="49" t="s">
        <v>315</v>
      </c>
      <c r="H42" s="52" t="s">
        <v>310</v>
      </c>
      <c r="I42" s="52" t="s">
        <v>311</v>
      </c>
      <c r="J42" s="49" t="s">
        <v>419</v>
      </c>
    </row>
    <row r="43" ht="47.3" customHeight="1" spans="1:10">
      <c r="A43" s="51" t="s">
        <v>280</v>
      </c>
      <c r="B43" s="52" t="s">
        <v>410</v>
      </c>
      <c r="C43" s="52" t="s">
        <v>305</v>
      </c>
      <c r="D43" s="52" t="s">
        <v>317</v>
      </c>
      <c r="E43" s="49" t="s">
        <v>420</v>
      </c>
      <c r="F43" s="52" t="s">
        <v>314</v>
      </c>
      <c r="G43" s="49" t="s">
        <v>315</v>
      </c>
      <c r="H43" s="52" t="s">
        <v>310</v>
      </c>
      <c r="I43" s="52" t="s">
        <v>311</v>
      </c>
      <c r="J43" s="49" t="s">
        <v>421</v>
      </c>
    </row>
    <row r="44" ht="47.3" customHeight="1" spans="1:10">
      <c r="A44" s="51" t="s">
        <v>280</v>
      </c>
      <c r="B44" s="52" t="s">
        <v>410</v>
      </c>
      <c r="C44" s="52" t="s">
        <v>325</v>
      </c>
      <c r="D44" s="52" t="s">
        <v>326</v>
      </c>
      <c r="E44" s="49" t="s">
        <v>422</v>
      </c>
      <c r="F44" s="52" t="s">
        <v>308</v>
      </c>
      <c r="G44" s="49" t="s">
        <v>130</v>
      </c>
      <c r="H44" s="52" t="s">
        <v>354</v>
      </c>
      <c r="I44" s="52" t="s">
        <v>311</v>
      </c>
      <c r="J44" s="49" t="s">
        <v>423</v>
      </c>
    </row>
    <row r="45" ht="47.3" customHeight="1" spans="1:10">
      <c r="A45" s="51" t="s">
        <v>280</v>
      </c>
      <c r="B45" s="52" t="s">
        <v>410</v>
      </c>
      <c r="C45" s="52" t="s">
        <v>334</v>
      </c>
      <c r="D45" s="52" t="s">
        <v>335</v>
      </c>
      <c r="E45" s="49" t="s">
        <v>424</v>
      </c>
      <c r="F45" s="52" t="s">
        <v>308</v>
      </c>
      <c r="G45" s="49" t="s">
        <v>309</v>
      </c>
      <c r="H45" s="52" t="s">
        <v>310</v>
      </c>
      <c r="I45" s="52" t="s">
        <v>311</v>
      </c>
      <c r="J45" s="49" t="s">
        <v>425</v>
      </c>
    </row>
    <row r="46" ht="47.3" customHeight="1" spans="1:10">
      <c r="A46" s="51" t="s">
        <v>285</v>
      </c>
      <c r="B46" s="52" t="s">
        <v>426</v>
      </c>
      <c r="C46" s="52" t="s">
        <v>305</v>
      </c>
      <c r="D46" s="52" t="s">
        <v>306</v>
      </c>
      <c r="E46" s="49" t="s">
        <v>427</v>
      </c>
      <c r="F46" s="52" t="s">
        <v>308</v>
      </c>
      <c r="G46" s="49" t="s">
        <v>428</v>
      </c>
      <c r="H46" s="52" t="s">
        <v>366</v>
      </c>
      <c r="I46" s="52" t="s">
        <v>311</v>
      </c>
      <c r="J46" s="49" t="s">
        <v>429</v>
      </c>
    </row>
    <row r="47" ht="47.3" customHeight="1" spans="1:10">
      <c r="A47" s="51" t="s">
        <v>285</v>
      </c>
      <c r="B47" s="52" t="s">
        <v>426</v>
      </c>
      <c r="C47" s="52" t="s">
        <v>305</v>
      </c>
      <c r="D47" s="52" t="s">
        <v>317</v>
      </c>
      <c r="E47" s="49" t="s">
        <v>430</v>
      </c>
      <c r="F47" s="52" t="s">
        <v>308</v>
      </c>
      <c r="G47" s="49" t="s">
        <v>431</v>
      </c>
      <c r="H47" s="52" t="s">
        <v>310</v>
      </c>
      <c r="I47" s="52" t="s">
        <v>311</v>
      </c>
      <c r="J47" s="49" t="s">
        <v>432</v>
      </c>
    </row>
    <row r="48" ht="47.3" customHeight="1" spans="1:10">
      <c r="A48" s="51" t="s">
        <v>285</v>
      </c>
      <c r="B48" s="52" t="s">
        <v>426</v>
      </c>
      <c r="C48" s="52" t="s">
        <v>305</v>
      </c>
      <c r="D48" s="52" t="s">
        <v>317</v>
      </c>
      <c r="E48" s="49" t="s">
        <v>433</v>
      </c>
      <c r="F48" s="52" t="s">
        <v>308</v>
      </c>
      <c r="G48" s="49" t="s">
        <v>431</v>
      </c>
      <c r="H48" s="52" t="s">
        <v>310</v>
      </c>
      <c r="I48" s="52" t="s">
        <v>311</v>
      </c>
      <c r="J48" s="49" t="s">
        <v>434</v>
      </c>
    </row>
    <row r="49" ht="47.3" customHeight="1" spans="1:10">
      <c r="A49" s="51" t="s">
        <v>285</v>
      </c>
      <c r="B49" s="52" t="s">
        <v>426</v>
      </c>
      <c r="C49" s="52" t="s">
        <v>305</v>
      </c>
      <c r="D49" s="52" t="s">
        <v>322</v>
      </c>
      <c r="E49" s="49" t="s">
        <v>435</v>
      </c>
      <c r="F49" s="52" t="s">
        <v>308</v>
      </c>
      <c r="G49" s="49" t="s">
        <v>431</v>
      </c>
      <c r="H49" s="52" t="s">
        <v>310</v>
      </c>
      <c r="I49" s="52" t="s">
        <v>311</v>
      </c>
      <c r="J49" s="49" t="s">
        <v>436</v>
      </c>
    </row>
    <row r="50" ht="47.3" customHeight="1" spans="1:10">
      <c r="A50" s="51" t="s">
        <v>285</v>
      </c>
      <c r="B50" s="52" t="s">
        <v>426</v>
      </c>
      <c r="C50" s="52" t="s">
        <v>305</v>
      </c>
      <c r="D50" s="52" t="s">
        <v>322</v>
      </c>
      <c r="E50" s="49" t="s">
        <v>437</v>
      </c>
      <c r="F50" s="52" t="s">
        <v>314</v>
      </c>
      <c r="G50" s="49" t="s">
        <v>315</v>
      </c>
      <c r="H50" s="52" t="s">
        <v>310</v>
      </c>
      <c r="I50" s="52" t="s">
        <v>311</v>
      </c>
      <c r="J50" s="49" t="s">
        <v>438</v>
      </c>
    </row>
    <row r="51" ht="47.3" customHeight="1" spans="1:10">
      <c r="A51" s="51" t="s">
        <v>285</v>
      </c>
      <c r="B51" s="52" t="s">
        <v>426</v>
      </c>
      <c r="C51" s="52" t="s">
        <v>325</v>
      </c>
      <c r="D51" s="52" t="s">
        <v>326</v>
      </c>
      <c r="E51" s="49" t="s">
        <v>439</v>
      </c>
      <c r="F51" s="52" t="s">
        <v>314</v>
      </c>
      <c r="G51" s="49" t="s">
        <v>440</v>
      </c>
      <c r="H51" s="52"/>
      <c r="I51" s="52" t="s">
        <v>329</v>
      </c>
      <c r="J51" s="49" t="s">
        <v>441</v>
      </c>
    </row>
    <row r="52" ht="47.3" customHeight="1" spans="1:10">
      <c r="A52" s="51" t="s">
        <v>285</v>
      </c>
      <c r="B52" s="52" t="s">
        <v>426</v>
      </c>
      <c r="C52" s="52" t="s">
        <v>325</v>
      </c>
      <c r="D52" s="52" t="s">
        <v>326</v>
      </c>
      <c r="E52" s="49" t="s">
        <v>442</v>
      </c>
      <c r="F52" s="52" t="s">
        <v>308</v>
      </c>
      <c r="G52" s="49" t="s">
        <v>431</v>
      </c>
      <c r="H52" s="52" t="s">
        <v>310</v>
      </c>
      <c r="I52" s="52" t="s">
        <v>311</v>
      </c>
      <c r="J52" s="49" t="s">
        <v>443</v>
      </c>
    </row>
    <row r="53" ht="47.3" customHeight="1" spans="1:10">
      <c r="A53" s="51" t="s">
        <v>285</v>
      </c>
      <c r="B53" s="52" t="s">
        <v>426</v>
      </c>
      <c r="C53" s="52" t="s">
        <v>334</v>
      </c>
      <c r="D53" s="52" t="s">
        <v>335</v>
      </c>
      <c r="E53" s="49" t="s">
        <v>444</v>
      </c>
      <c r="F53" s="52" t="s">
        <v>308</v>
      </c>
      <c r="G53" s="49" t="s">
        <v>445</v>
      </c>
      <c r="H53" s="52" t="s">
        <v>310</v>
      </c>
      <c r="I53" s="52" t="s">
        <v>311</v>
      </c>
      <c r="J53" s="49" t="s">
        <v>446</v>
      </c>
    </row>
    <row r="54" ht="47.3" customHeight="1" spans="1:10">
      <c r="A54" s="51" t="s">
        <v>252</v>
      </c>
      <c r="B54" s="52" t="s">
        <v>447</v>
      </c>
      <c r="C54" s="52" t="s">
        <v>305</v>
      </c>
      <c r="D54" s="52" t="s">
        <v>306</v>
      </c>
      <c r="E54" s="49" t="s">
        <v>448</v>
      </c>
      <c r="F54" s="52" t="s">
        <v>314</v>
      </c>
      <c r="G54" s="49" t="s">
        <v>129</v>
      </c>
      <c r="H54" s="52" t="s">
        <v>366</v>
      </c>
      <c r="I54" s="52" t="s">
        <v>311</v>
      </c>
      <c r="J54" s="49" t="s">
        <v>449</v>
      </c>
    </row>
    <row r="55" ht="47.3" customHeight="1" spans="1:10">
      <c r="A55" s="51" t="s">
        <v>252</v>
      </c>
      <c r="B55" s="52" t="s">
        <v>447</v>
      </c>
      <c r="C55" s="52" t="s">
        <v>305</v>
      </c>
      <c r="D55" s="52" t="s">
        <v>322</v>
      </c>
      <c r="E55" s="49" t="s">
        <v>450</v>
      </c>
      <c r="F55" s="52" t="s">
        <v>314</v>
      </c>
      <c r="G55" s="49" t="s">
        <v>315</v>
      </c>
      <c r="H55" s="52" t="s">
        <v>310</v>
      </c>
      <c r="I55" s="52" t="s">
        <v>311</v>
      </c>
      <c r="J55" s="49" t="s">
        <v>451</v>
      </c>
    </row>
    <row r="56" ht="47.3" customHeight="1" spans="1:10">
      <c r="A56" s="51" t="s">
        <v>252</v>
      </c>
      <c r="B56" s="52" t="s">
        <v>447</v>
      </c>
      <c r="C56" s="52" t="s">
        <v>325</v>
      </c>
      <c r="D56" s="52" t="s">
        <v>326</v>
      </c>
      <c r="E56" s="49" t="s">
        <v>452</v>
      </c>
      <c r="F56" s="52" t="s">
        <v>314</v>
      </c>
      <c r="G56" s="49" t="s">
        <v>328</v>
      </c>
      <c r="H56" s="52"/>
      <c r="I56" s="52" t="s">
        <v>329</v>
      </c>
      <c r="J56" s="49" t="s">
        <v>453</v>
      </c>
    </row>
    <row r="57" ht="47.3" customHeight="1" spans="1:10">
      <c r="A57" s="51" t="s">
        <v>252</v>
      </c>
      <c r="B57" s="52" t="s">
        <v>447</v>
      </c>
      <c r="C57" s="52" t="s">
        <v>334</v>
      </c>
      <c r="D57" s="52" t="s">
        <v>335</v>
      </c>
      <c r="E57" s="49" t="s">
        <v>454</v>
      </c>
      <c r="F57" s="52" t="s">
        <v>308</v>
      </c>
      <c r="G57" s="49" t="s">
        <v>309</v>
      </c>
      <c r="H57" s="52" t="s">
        <v>310</v>
      </c>
      <c r="I57" s="52" t="s">
        <v>311</v>
      </c>
      <c r="J57" s="49" t="s">
        <v>455</v>
      </c>
    </row>
    <row r="58" ht="47.3" customHeight="1" spans="1:10">
      <c r="A58" s="51" t="s">
        <v>266</v>
      </c>
      <c r="B58" s="52" t="s">
        <v>456</v>
      </c>
      <c r="C58" s="52" t="s">
        <v>305</v>
      </c>
      <c r="D58" s="52" t="s">
        <v>306</v>
      </c>
      <c r="E58" s="49" t="s">
        <v>457</v>
      </c>
      <c r="F58" s="52" t="s">
        <v>314</v>
      </c>
      <c r="G58" s="49" t="s">
        <v>458</v>
      </c>
      <c r="H58" s="52" t="s">
        <v>366</v>
      </c>
      <c r="I58" s="52" t="s">
        <v>311</v>
      </c>
      <c r="J58" s="49" t="s">
        <v>459</v>
      </c>
    </row>
    <row r="59" ht="47.3" customHeight="1" spans="1:10">
      <c r="A59" s="51" t="s">
        <v>266</v>
      </c>
      <c r="B59" s="52" t="s">
        <v>456</v>
      </c>
      <c r="C59" s="52" t="s">
        <v>305</v>
      </c>
      <c r="D59" s="52" t="s">
        <v>322</v>
      </c>
      <c r="E59" s="49" t="s">
        <v>460</v>
      </c>
      <c r="F59" s="52" t="s">
        <v>314</v>
      </c>
      <c r="G59" s="49" t="s">
        <v>431</v>
      </c>
      <c r="H59" s="52" t="s">
        <v>310</v>
      </c>
      <c r="I59" s="52" t="s">
        <v>311</v>
      </c>
      <c r="J59" s="49" t="s">
        <v>461</v>
      </c>
    </row>
    <row r="60" ht="47.3" customHeight="1" spans="1:10">
      <c r="A60" s="51" t="s">
        <v>266</v>
      </c>
      <c r="B60" s="52" t="s">
        <v>456</v>
      </c>
      <c r="C60" s="52" t="s">
        <v>325</v>
      </c>
      <c r="D60" s="52" t="s">
        <v>326</v>
      </c>
      <c r="E60" s="49" t="s">
        <v>462</v>
      </c>
      <c r="F60" s="52" t="s">
        <v>314</v>
      </c>
      <c r="G60" s="49" t="s">
        <v>315</v>
      </c>
      <c r="H60" s="52" t="s">
        <v>310</v>
      </c>
      <c r="I60" s="52" t="s">
        <v>311</v>
      </c>
      <c r="J60" s="49" t="s">
        <v>463</v>
      </c>
    </row>
    <row r="61" ht="47.3" customHeight="1" spans="1:10">
      <c r="A61" s="51" t="s">
        <v>266</v>
      </c>
      <c r="B61" s="52" t="s">
        <v>456</v>
      </c>
      <c r="C61" s="52" t="s">
        <v>334</v>
      </c>
      <c r="D61" s="52" t="s">
        <v>335</v>
      </c>
      <c r="E61" s="49" t="s">
        <v>464</v>
      </c>
      <c r="F61" s="52" t="s">
        <v>308</v>
      </c>
      <c r="G61" s="49" t="s">
        <v>309</v>
      </c>
      <c r="H61" s="52" t="s">
        <v>310</v>
      </c>
      <c r="I61" s="52" t="s">
        <v>311</v>
      </c>
      <c r="J61" s="49" t="s">
        <v>465</v>
      </c>
    </row>
    <row r="62" ht="47.3" customHeight="1" spans="1:10">
      <c r="A62" s="51" t="s">
        <v>266</v>
      </c>
      <c r="B62" s="52" t="s">
        <v>456</v>
      </c>
      <c r="C62" s="52" t="s">
        <v>334</v>
      </c>
      <c r="D62" s="52" t="s">
        <v>335</v>
      </c>
      <c r="E62" s="49" t="s">
        <v>466</v>
      </c>
      <c r="F62" s="52" t="s">
        <v>308</v>
      </c>
      <c r="G62" s="49" t="s">
        <v>309</v>
      </c>
      <c r="H62" s="52" t="s">
        <v>310</v>
      </c>
      <c r="I62" s="52" t="s">
        <v>311</v>
      </c>
      <c r="J62" s="49" t="s">
        <v>467</v>
      </c>
    </row>
    <row r="63" ht="47.3" customHeight="1" spans="1:10">
      <c r="A63" s="51" t="s">
        <v>262</v>
      </c>
      <c r="B63" s="52" t="s">
        <v>468</v>
      </c>
      <c r="C63" s="52" t="s">
        <v>305</v>
      </c>
      <c r="D63" s="52" t="s">
        <v>306</v>
      </c>
      <c r="E63" s="49" t="s">
        <v>469</v>
      </c>
      <c r="F63" s="52" t="s">
        <v>308</v>
      </c>
      <c r="G63" s="49" t="s">
        <v>129</v>
      </c>
      <c r="H63" s="52" t="s">
        <v>470</v>
      </c>
      <c r="I63" s="52" t="s">
        <v>311</v>
      </c>
      <c r="J63" s="49" t="s">
        <v>471</v>
      </c>
    </row>
    <row r="64" ht="47.3" customHeight="1" spans="1:10">
      <c r="A64" s="51" t="s">
        <v>262</v>
      </c>
      <c r="B64" s="52" t="s">
        <v>468</v>
      </c>
      <c r="C64" s="52" t="s">
        <v>305</v>
      </c>
      <c r="D64" s="52" t="s">
        <v>306</v>
      </c>
      <c r="E64" s="49" t="s">
        <v>472</v>
      </c>
      <c r="F64" s="52" t="s">
        <v>314</v>
      </c>
      <c r="G64" s="49" t="s">
        <v>315</v>
      </c>
      <c r="H64" s="52" t="s">
        <v>310</v>
      </c>
      <c r="I64" s="52" t="s">
        <v>311</v>
      </c>
      <c r="J64" s="49" t="s">
        <v>473</v>
      </c>
    </row>
    <row r="65" ht="47.3" customHeight="1" spans="1:10">
      <c r="A65" s="51" t="s">
        <v>262</v>
      </c>
      <c r="B65" s="52" t="s">
        <v>468</v>
      </c>
      <c r="C65" s="52" t="s">
        <v>305</v>
      </c>
      <c r="D65" s="52" t="s">
        <v>306</v>
      </c>
      <c r="E65" s="49" t="s">
        <v>474</v>
      </c>
      <c r="F65" s="52" t="s">
        <v>314</v>
      </c>
      <c r="G65" s="49" t="s">
        <v>475</v>
      </c>
      <c r="H65" s="52"/>
      <c r="I65" s="52" t="s">
        <v>329</v>
      </c>
      <c r="J65" s="49" t="s">
        <v>476</v>
      </c>
    </row>
    <row r="66" ht="47.3" customHeight="1" spans="1:10">
      <c r="A66" s="51" t="s">
        <v>262</v>
      </c>
      <c r="B66" s="52" t="s">
        <v>468</v>
      </c>
      <c r="C66" s="52" t="s">
        <v>305</v>
      </c>
      <c r="D66" s="52" t="s">
        <v>322</v>
      </c>
      <c r="E66" s="49" t="s">
        <v>477</v>
      </c>
      <c r="F66" s="52" t="s">
        <v>478</v>
      </c>
      <c r="G66" s="49" t="s">
        <v>479</v>
      </c>
      <c r="H66" s="52" t="s">
        <v>480</v>
      </c>
      <c r="I66" s="52" t="s">
        <v>311</v>
      </c>
      <c r="J66" s="49" t="s">
        <v>481</v>
      </c>
    </row>
    <row r="67" ht="47.3" customHeight="1" spans="1:10">
      <c r="A67" s="51" t="s">
        <v>262</v>
      </c>
      <c r="B67" s="52" t="s">
        <v>468</v>
      </c>
      <c r="C67" s="52" t="s">
        <v>325</v>
      </c>
      <c r="D67" s="52" t="s">
        <v>326</v>
      </c>
      <c r="E67" s="49" t="s">
        <v>482</v>
      </c>
      <c r="F67" s="52" t="s">
        <v>314</v>
      </c>
      <c r="G67" s="49" t="s">
        <v>475</v>
      </c>
      <c r="H67" s="52"/>
      <c r="I67" s="52" t="s">
        <v>329</v>
      </c>
      <c r="J67" s="49" t="s">
        <v>483</v>
      </c>
    </row>
    <row r="68" ht="47.3" customHeight="1" spans="1:10">
      <c r="A68" s="51" t="s">
        <v>262</v>
      </c>
      <c r="B68" s="52" t="s">
        <v>468</v>
      </c>
      <c r="C68" s="52" t="s">
        <v>325</v>
      </c>
      <c r="D68" s="52" t="s">
        <v>345</v>
      </c>
      <c r="E68" s="49" t="s">
        <v>484</v>
      </c>
      <c r="F68" s="52" t="s">
        <v>314</v>
      </c>
      <c r="G68" s="49" t="s">
        <v>475</v>
      </c>
      <c r="H68" s="52"/>
      <c r="I68" s="52" t="s">
        <v>329</v>
      </c>
      <c r="J68" s="49" t="s">
        <v>485</v>
      </c>
    </row>
    <row r="69" ht="47.3" customHeight="1" spans="1:10">
      <c r="A69" s="51" t="s">
        <v>262</v>
      </c>
      <c r="B69" s="52" t="s">
        <v>468</v>
      </c>
      <c r="C69" s="52" t="s">
        <v>334</v>
      </c>
      <c r="D69" s="52" t="s">
        <v>335</v>
      </c>
      <c r="E69" s="49" t="s">
        <v>486</v>
      </c>
      <c r="F69" s="52" t="s">
        <v>308</v>
      </c>
      <c r="G69" s="49" t="s">
        <v>445</v>
      </c>
      <c r="H69" s="52" t="s">
        <v>310</v>
      </c>
      <c r="I69" s="52" t="s">
        <v>311</v>
      </c>
      <c r="J69" s="49" t="s">
        <v>487</v>
      </c>
    </row>
    <row r="70" ht="47.3" customHeight="1" spans="1:10">
      <c r="A70" s="51" t="s">
        <v>290</v>
      </c>
      <c r="B70" s="52" t="s">
        <v>488</v>
      </c>
      <c r="C70" s="52" t="s">
        <v>305</v>
      </c>
      <c r="D70" s="52" t="s">
        <v>306</v>
      </c>
      <c r="E70" s="49" t="s">
        <v>489</v>
      </c>
      <c r="F70" s="52" t="s">
        <v>308</v>
      </c>
      <c r="G70" s="49" t="s">
        <v>490</v>
      </c>
      <c r="H70" s="52" t="s">
        <v>366</v>
      </c>
      <c r="I70" s="52" t="s">
        <v>311</v>
      </c>
      <c r="J70" s="49" t="s">
        <v>491</v>
      </c>
    </row>
    <row r="71" ht="47.3" customHeight="1" spans="1:10">
      <c r="A71" s="51" t="s">
        <v>290</v>
      </c>
      <c r="B71" s="52" t="s">
        <v>488</v>
      </c>
      <c r="C71" s="52" t="s">
        <v>305</v>
      </c>
      <c r="D71" s="52" t="s">
        <v>317</v>
      </c>
      <c r="E71" s="49" t="s">
        <v>492</v>
      </c>
      <c r="F71" s="52" t="s">
        <v>308</v>
      </c>
      <c r="G71" s="49" t="s">
        <v>431</v>
      </c>
      <c r="H71" s="52" t="s">
        <v>310</v>
      </c>
      <c r="I71" s="52" t="s">
        <v>311</v>
      </c>
      <c r="J71" s="49" t="s">
        <v>493</v>
      </c>
    </row>
    <row r="72" ht="47.3" customHeight="1" spans="1:10">
      <c r="A72" s="51" t="s">
        <v>290</v>
      </c>
      <c r="B72" s="52" t="s">
        <v>488</v>
      </c>
      <c r="C72" s="52" t="s">
        <v>325</v>
      </c>
      <c r="D72" s="52" t="s">
        <v>326</v>
      </c>
      <c r="E72" s="49" t="s">
        <v>494</v>
      </c>
      <c r="F72" s="52" t="s">
        <v>308</v>
      </c>
      <c r="G72" s="49" t="s">
        <v>309</v>
      </c>
      <c r="H72" s="52" t="s">
        <v>310</v>
      </c>
      <c r="I72" s="52" t="s">
        <v>311</v>
      </c>
      <c r="J72" s="49" t="s">
        <v>495</v>
      </c>
    </row>
    <row r="73" ht="47.3" customHeight="1" spans="1:10">
      <c r="A73" s="51" t="s">
        <v>290</v>
      </c>
      <c r="B73" s="52" t="s">
        <v>488</v>
      </c>
      <c r="C73" s="52" t="s">
        <v>334</v>
      </c>
      <c r="D73" s="52" t="s">
        <v>335</v>
      </c>
      <c r="E73" s="49" t="s">
        <v>496</v>
      </c>
      <c r="F73" s="52" t="s">
        <v>308</v>
      </c>
      <c r="G73" s="49" t="s">
        <v>445</v>
      </c>
      <c r="H73" s="52" t="s">
        <v>310</v>
      </c>
      <c r="I73" s="52" t="s">
        <v>311</v>
      </c>
      <c r="J73" s="49" t="s">
        <v>497</v>
      </c>
    </row>
    <row r="74" ht="47.3" customHeight="1" spans="1:10">
      <c r="A74" s="51" t="s">
        <v>260</v>
      </c>
      <c r="B74" s="52" t="s">
        <v>498</v>
      </c>
      <c r="C74" s="52" t="s">
        <v>305</v>
      </c>
      <c r="D74" s="52" t="s">
        <v>306</v>
      </c>
      <c r="E74" s="49" t="s">
        <v>499</v>
      </c>
      <c r="F74" s="52" t="s">
        <v>314</v>
      </c>
      <c r="G74" s="49" t="s">
        <v>500</v>
      </c>
      <c r="H74" s="52" t="s">
        <v>362</v>
      </c>
      <c r="I74" s="52" t="s">
        <v>311</v>
      </c>
      <c r="J74" s="49" t="s">
        <v>501</v>
      </c>
    </row>
    <row r="75" ht="47.3" customHeight="1" spans="1:10">
      <c r="A75" s="51" t="s">
        <v>260</v>
      </c>
      <c r="B75" s="52" t="s">
        <v>498</v>
      </c>
      <c r="C75" s="52" t="s">
        <v>305</v>
      </c>
      <c r="D75" s="52" t="s">
        <v>306</v>
      </c>
      <c r="E75" s="49" t="s">
        <v>502</v>
      </c>
      <c r="F75" s="52" t="s">
        <v>314</v>
      </c>
      <c r="G75" s="49" t="s">
        <v>129</v>
      </c>
      <c r="H75" s="52" t="s">
        <v>503</v>
      </c>
      <c r="I75" s="52" t="s">
        <v>311</v>
      </c>
      <c r="J75" s="49" t="s">
        <v>504</v>
      </c>
    </row>
    <row r="76" ht="47.3" customHeight="1" spans="1:10">
      <c r="A76" s="51" t="s">
        <v>260</v>
      </c>
      <c r="B76" s="52" t="s">
        <v>498</v>
      </c>
      <c r="C76" s="52" t="s">
        <v>305</v>
      </c>
      <c r="D76" s="52" t="s">
        <v>306</v>
      </c>
      <c r="E76" s="49" t="s">
        <v>505</v>
      </c>
      <c r="F76" s="52" t="s">
        <v>314</v>
      </c>
      <c r="G76" s="49" t="s">
        <v>130</v>
      </c>
      <c r="H76" s="52" t="s">
        <v>503</v>
      </c>
      <c r="I76" s="52" t="s">
        <v>311</v>
      </c>
      <c r="J76" s="49" t="s">
        <v>506</v>
      </c>
    </row>
    <row r="77" ht="47.3" customHeight="1" spans="1:10">
      <c r="A77" s="51" t="s">
        <v>260</v>
      </c>
      <c r="B77" s="52" t="s">
        <v>498</v>
      </c>
      <c r="C77" s="52" t="s">
        <v>305</v>
      </c>
      <c r="D77" s="52" t="s">
        <v>306</v>
      </c>
      <c r="E77" s="49" t="s">
        <v>507</v>
      </c>
      <c r="F77" s="52" t="s">
        <v>314</v>
      </c>
      <c r="G77" s="49" t="s">
        <v>315</v>
      </c>
      <c r="H77" s="52" t="s">
        <v>508</v>
      </c>
      <c r="I77" s="52" t="s">
        <v>311</v>
      </c>
      <c r="J77" s="49" t="s">
        <v>509</v>
      </c>
    </row>
    <row r="78" ht="47.3" customHeight="1" spans="1:10">
      <c r="A78" s="51" t="s">
        <v>260</v>
      </c>
      <c r="B78" s="52" t="s">
        <v>498</v>
      </c>
      <c r="C78" s="52" t="s">
        <v>305</v>
      </c>
      <c r="D78" s="52" t="s">
        <v>306</v>
      </c>
      <c r="E78" s="49" t="s">
        <v>510</v>
      </c>
      <c r="F78" s="52" t="s">
        <v>314</v>
      </c>
      <c r="G78" s="49" t="s">
        <v>511</v>
      </c>
      <c r="H78" s="52" t="s">
        <v>503</v>
      </c>
      <c r="I78" s="52" t="s">
        <v>311</v>
      </c>
      <c r="J78" s="49" t="s">
        <v>512</v>
      </c>
    </row>
    <row r="79" ht="47.3" customHeight="1" spans="1:10">
      <c r="A79" s="51" t="s">
        <v>260</v>
      </c>
      <c r="B79" s="52" t="s">
        <v>498</v>
      </c>
      <c r="C79" s="52" t="s">
        <v>305</v>
      </c>
      <c r="D79" s="52" t="s">
        <v>306</v>
      </c>
      <c r="E79" s="49" t="s">
        <v>513</v>
      </c>
      <c r="F79" s="52" t="s">
        <v>314</v>
      </c>
      <c r="G79" s="49" t="s">
        <v>315</v>
      </c>
      <c r="H79" s="52" t="s">
        <v>503</v>
      </c>
      <c r="I79" s="52" t="s">
        <v>311</v>
      </c>
      <c r="J79" s="49" t="s">
        <v>514</v>
      </c>
    </row>
    <row r="80" ht="47.3" customHeight="1" spans="1:10">
      <c r="A80" s="51" t="s">
        <v>260</v>
      </c>
      <c r="B80" s="52" t="s">
        <v>498</v>
      </c>
      <c r="C80" s="52" t="s">
        <v>305</v>
      </c>
      <c r="D80" s="52" t="s">
        <v>306</v>
      </c>
      <c r="E80" s="49" t="s">
        <v>515</v>
      </c>
      <c r="F80" s="52" t="s">
        <v>314</v>
      </c>
      <c r="G80" s="49" t="s">
        <v>516</v>
      </c>
      <c r="H80" s="52" t="s">
        <v>503</v>
      </c>
      <c r="I80" s="52" t="s">
        <v>311</v>
      </c>
      <c r="J80" s="49" t="s">
        <v>517</v>
      </c>
    </row>
    <row r="81" ht="47.3" customHeight="1" spans="1:10">
      <c r="A81" s="51" t="s">
        <v>260</v>
      </c>
      <c r="B81" s="52" t="s">
        <v>498</v>
      </c>
      <c r="C81" s="52" t="s">
        <v>305</v>
      </c>
      <c r="D81" s="52" t="s">
        <v>317</v>
      </c>
      <c r="E81" s="49" t="s">
        <v>518</v>
      </c>
      <c r="F81" s="52" t="s">
        <v>314</v>
      </c>
      <c r="G81" s="49" t="s">
        <v>315</v>
      </c>
      <c r="H81" s="52" t="s">
        <v>310</v>
      </c>
      <c r="I81" s="52" t="s">
        <v>311</v>
      </c>
      <c r="J81" s="49" t="s">
        <v>519</v>
      </c>
    </row>
    <row r="82" ht="47.3" customHeight="1" spans="1:10">
      <c r="A82" s="51" t="s">
        <v>260</v>
      </c>
      <c r="B82" s="52" t="s">
        <v>498</v>
      </c>
      <c r="C82" s="52" t="s">
        <v>325</v>
      </c>
      <c r="D82" s="52" t="s">
        <v>326</v>
      </c>
      <c r="E82" s="49" t="s">
        <v>520</v>
      </c>
      <c r="F82" s="52" t="s">
        <v>314</v>
      </c>
      <c r="G82" s="49" t="s">
        <v>521</v>
      </c>
      <c r="H82" s="52" t="s">
        <v>522</v>
      </c>
      <c r="I82" s="52" t="s">
        <v>311</v>
      </c>
      <c r="J82" s="49" t="s">
        <v>523</v>
      </c>
    </row>
    <row r="83" ht="47.3" customHeight="1" spans="1:10">
      <c r="A83" s="51" t="s">
        <v>260</v>
      </c>
      <c r="B83" s="52" t="s">
        <v>498</v>
      </c>
      <c r="C83" s="52" t="s">
        <v>325</v>
      </c>
      <c r="D83" s="52" t="s">
        <v>326</v>
      </c>
      <c r="E83" s="49" t="s">
        <v>524</v>
      </c>
      <c r="F83" s="52" t="s">
        <v>314</v>
      </c>
      <c r="G83" s="49" t="s">
        <v>525</v>
      </c>
      <c r="H83" s="52"/>
      <c r="I83" s="52" t="s">
        <v>329</v>
      </c>
      <c r="J83" s="49" t="s">
        <v>526</v>
      </c>
    </row>
    <row r="84" ht="47.3" customHeight="1" spans="1:10">
      <c r="A84" s="51" t="s">
        <v>260</v>
      </c>
      <c r="B84" s="52" t="s">
        <v>498</v>
      </c>
      <c r="C84" s="52" t="s">
        <v>334</v>
      </c>
      <c r="D84" s="52" t="s">
        <v>335</v>
      </c>
      <c r="E84" s="49" t="s">
        <v>527</v>
      </c>
      <c r="F84" s="52" t="s">
        <v>308</v>
      </c>
      <c r="G84" s="49" t="s">
        <v>309</v>
      </c>
      <c r="H84" s="52" t="s">
        <v>310</v>
      </c>
      <c r="I84" s="52" t="s">
        <v>311</v>
      </c>
      <c r="J84" s="49" t="s">
        <v>528</v>
      </c>
    </row>
    <row r="85" ht="47.3" customHeight="1" spans="1:10">
      <c r="A85" s="51" t="s">
        <v>257</v>
      </c>
      <c r="B85" s="52" t="s">
        <v>529</v>
      </c>
      <c r="C85" s="52" t="s">
        <v>305</v>
      </c>
      <c r="D85" s="52" t="s">
        <v>306</v>
      </c>
      <c r="E85" s="49" t="s">
        <v>530</v>
      </c>
      <c r="F85" s="52" t="s">
        <v>308</v>
      </c>
      <c r="G85" s="49" t="s">
        <v>531</v>
      </c>
      <c r="H85" s="52" t="s">
        <v>362</v>
      </c>
      <c r="I85" s="52" t="s">
        <v>311</v>
      </c>
      <c r="J85" s="49" t="s">
        <v>532</v>
      </c>
    </row>
    <row r="86" ht="47.3" customHeight="1" spans="1:10">
      <c r="A86" s="51" t="s">
        <v>257</v>
      </c>
      <c r="B86" s="52" t="s">
        <v>529</v>
      </c>
      <c r="C86" s="52" t="s">
        <v>305</v>
      </c>
      <c r="D86" s="52" t="s">
        <v>317</v>
      </c>
      <c r="E86" s="49" t="s">
        <v>533</v>
      </c>
      <c r="F86" s="52" t="s">
        <v>308</v>
      </c>
      <c r="G86" s="49" t="s">
        <v>431</v>
      </c>
      <c r="H86" s="52" t="s">
        <v>310</v>
      </c>
      <c r="I86" s="52" t="s">
        <v>311</v>
      </c>
      <c r="J86" s="49" t="s">
        <v>534</v>
      </c>
    </row>
    <row r="87" ht="47.3" customHeight="1" spans="1:10">
      <c r="A87" s="51" t="s">
        <v>257</v>
      </c>
      <c r="B87" s="52" t="s">
        <v>529</v>
      </c>
      <c r="C87" s="52" t="s">
        <v>305</v>
      </c>
      <c r="D87" s="52" t="s">
        <v>322</v>
      </c>
      <c r="E87" s="49" t="s">
        <v>535</v>
      </c>
      <c r="F87" s="52" t="s">
        <v>478</v>
      </c>
      <c r="G87" s="49" t="s">
        <v>536</v>
      </c>
      <c r="H87" s="52" t="s">
        <v>537</v>
      </c>
      <c r="I87" s="52" t="s">
        <v>311</v>
      </c>
      <c r="J87" s="49" t="s">
        <v>538</v>
      </c>
    </row>
    <row r="88" ht="47.3" customHeight="1" spans="1:10">
      <c r="A88" s="51" t="s">
        <v>257</v>
      </c>
      <c r="B88" s="52" t="s">
        <v>529</v>
      </c>
      <c r="C88" s="52" t="s">
        <v>325</v>
      </c>
      <c r="D88" s="52" t="s">
        <v>326</v>
      </c>
      <c r="E88" s="49" t="s">
        <v>539</v>
      </c>
      <c r="F88" s="52" t="s">
        <v>314</v>
      </c>
      <c r="G88" s="49" t="s">
        <v>398</v>
      </c>
      <c r="H88" s="52"/>
      <c r="I88" s="52" t="s">
        <v>329</v>
      </c>
      <c r="J88" s="49" t="s">
        <v>540</v>
      </c>
    </row>
    <row r="89" ht="47.3" customHeight="1" spans="1:10">
      <c r="A89" s="51" t="s">
        <v>257</v>
      </c>
      <c r="B89" s="52" t="s">
        <v>529</v>
      </c>
      <c r="C89" s="52" t="s">
        <v>334</v>
      </c>
      <c r="D89" s="52" t="s">
        <v>335</v>
      </c>
      <c r="E89" s="49" t="s">
        <v>541</v>
      </c>
      <c r="F89" s="52" t="s">
        <v>308</v>
      </c>
      <c r="G89" s="49" t="s">
        <v>309</v>
      </c>
      <c r="H89" s="52" t="s">
        <v>310</v>
      </c>
      <c r="I89" s="52" t="s">
        <v>311</v>
      </c>
      <c r="J89" s="49" t="s">
        <v>542</v>
      </c>
    </row>
    <row r="90" ht="47.3" customHeight="1" spans="1:10">
      <c r="A90" s="51" t="s">
        <v>272</v>
      </c>
      <c r="B90" s="52" t="s">
        <v>543</v>
      </c>
      <c r="C90" s="52" t="s">
        <v>305</v>
      </c>
      <c r="D90" s="52" t="s">
        <v>306</v>
      </c>
      <c r="E90" s="49" t="s">
        <v>544</v>
      </c>
      <c r="F90" s="52" t="s">
        <v>308</v>
      </c>
      <c r="G90" s="49" t="s">
        <v>315</v>
      </c>
      <c r="H90" s="52" t="s">
        <v>366</v>
      </c>
      <c r="I90" s="52" t="s">
        <v>311</v>
      </c>
      <c r="J90" s="49" t="s">
        <v>545</v>
      </c>
    </row>
    <row r="91" ht="47.3" customHeight="1" spans="1:10">
      <c r="A91" s="51" t="s">
        <v>272</v>
      </c>
      <c r="B91" s="52" t="s">
        <v>543</v>
      </c>
      <c r="C91" s="52" t="s">
        <v>305</v>
      </c>
      <c r="D91" s="52" t="s">
        <v>306</v>
      </c>
      <c r="E91" s="49" t="s">
        <v>546</v>
      </c>
      <c r="F91" s="52" t="s">
        <v>308</v>
      </c>
      <c r="G91" s="49" t="s">
        <v>458</v>
      </c>
      <c r="H91" s="52" t="s">
        <v>547</v>
      </c>
      <c r="I91" s="52" t="s">
        <v>311</v>
      </c>
      <c r="J91" s="49" t="s">
        <v>548</v>
      </c>
    </row>
    <row r="92" ht="47.3" customHeight="1" spans="1:10">
      <c r="A92" s="51" t="s">
        <v>272</v>
      </c>
      <c r="B92" s="52" t="s">
        <v>543</v>
      </c>
      <c r="C92" s="52" t="s">
        <v>305</v>
      </c>
      <c r="D92" s="52" t="s">
        <v>306</v>
      </c>
      <c r="E92" s="49" t="s">
        <v>549</v>
      </c>
      <c r="F92" s="52" t="s">
        <v>308</v>
      </c>
      <c r="G92" s="49" t="s">
        <v>130</v>
      </c>
      <c r="H92" s="52" t="s">
        <v>547</v>
      </c>
      <c r="I92" s="52" t="s">
        <v>311</v>
      </c>
      <c r="J92" s="49" t="s">
        <v>550</v>
      </c>
    </row>
    <row r="93" ht="47.3" customHeight="1" spans="1:10">
      <c r="A93" s="51" t="s">
        <v>272</v>
      </c>
      <c r="B93" s="52" t="s">
        <v>543</v>
      </c>
      <c r="C93" s="52" t="s">
        <v>305</v>
      </c>
      <c r="D93" s="52" t="s">
        <v>306</v>
      </c>
      <c r="E93" s="49" t="s">
        <v>551</v>
      </c>
      <c r="F93" s="52" t="s">
        <v>308</v>
      </c>
      <c r="G93" s="49" t="s">
        <v>552</v>
      </c>
      <c r="H93" s="52" t="s">
        <v>547</v>
      </c>
      <c r="I93" s="52" t="s">
        <v>311</v>
      </c>
      <c r="J93" s="49" t="s">
        <v>553</v>
      </c>
    </row>
    <row r="94" ht="47.3" customHeight="1" spans="1:10">
      <c r="A94" s="51" t="s">
        <v>272</v>
      </c>
      <c r="B94" s="52" t="s">
        <v>543</v>
      </c>
      <c r="C94" s="52" t="s">
        <v>305</v>
      </c>
      <c r="D94" s="52" t="s">
        <v>306</v>
      </c>
      <c r="E94" s="49" t="s">
        <v>554</v>
      </c>
      <c r="F94" s="52" t="s">
        <v>308</v>
      </c>
      <c r="G94" s="49" t="s">
        <v>133</v>
      </c>
      <c r="H94" s="52" t="s">
        <v>547</v>
      </c>
      <c r="I94" s="52" t="s">
        <v>311</v>
      </c>
      <c r="J94" s="49" t="s">
        <v>555</v>
      </c>
    </row>
    <row r="95" ht="47.3" customHeight="1" spans="1:10">
      <c r="A95" s="51" t="s">
        <v>272</v>
      </c>
      <c r="B95" s="52" t="s">
        <v>543</v>
      </c>
      <c r="C95" s="52" t="s">
        <v>305</v>
      </c>
      <c r="D95" s="52" t="s">
        <v>306</v>
      </c>
      <c r="E95" s="49" t="s">
        <v>556</v>
      </c>
      <c r="F95" s="52" t="s">
        <v>308</v>
      </c>
      <c r="G95" s="49" t="s">
        <v>357</v>
      </c>
      <c r="H95" s="52" t="s">
        <v>547</v>
      </c>
      <c r="I95" s="52" t="s">
        <v>311</v>
      </c>
      <c r="J95" s="49" t="s">
        <v>557</v>
      </c>
    </row>
    <row r="96" ht="47.3" customHeight="1" spans="1:10">
      <c r="A96" s="51" t="s">
        <v>272</v>
      </c>
      <c r="B96" s="52" t="s">
        <v>543</v>
      </c>
      <c r="C96" s="52" t="s">
        <v>305</v>
      </c>
      <c r="D96" s="52" t="s">
        <v>306</v>
      </c>
      <c r="E96" s="49" t="s">
        <v>558</v>
      </c>
      <c r="F96" s="52" t="s">
        <v>314</v>
      </c>
      <c r="G96" s="49" t="s">
        <v>131</v>
      </c>
      <c r="H96" s="52" t="s">
        <v>559</v>
      </c>
      <c r="I96" s="52" t="s">
        <v>311</v>
      </c>
      <c r="J96" s="49" t="s">
        <v>560</v>
      </c>
    </row>
    <row r="97" ht="47.3" customHeight="1" spans="1:10">
      <c r="A97" s="51" t="s">
        <v>272</v>
      </c>
      <c r="B97" s="52" t="s">
        <v>543</v>
      </c>
      <c r="C97" s="52" t="s">
        <v>305</v>
      </c>
      <c r="D97" s="52" t="s">
        <v>306</v>
      </c>
      <c r="E97" s="49" t="s">
        <v>561</v>
      </c>
      <c r="F97" s="52" t="s">
        <v>314</v>
      </c>
      <c r="G97" s="49" t="s">
        <v>562</v>
      </c>
      <c r="H97" s="52" t="s">
        <v>559</v>
      </c>
      <c r="I97" s="52" t="s">
        <v>311</v>
      </c>
      <c r="J97" s="49" t="s">
        <v>563</v>
      </c>
    </row>
    <row r="98" ht="47.3" customHeight="1" spans="1:10">
      <c r="A98" s="51" t="s">
        <v>272</v>
      </c>
      <c r="B98" s="52" t="s">
        <v>543</v>
      </c>
      <c r="C98" s="52" t="s">
        <v>305</v>
      </c>
      <c r="D98" s="52" t="s">
        <v>306</v>
      </c>
      <c r="E98" s="49" t="s">
        <v>564</v>
      </c>
      <c r="F98" s="52" t="s">
        <v>308</v>
      </c>
      <c r="G98" s="49" t="s">
        <v>309</v>
      </c>
      <c r="H98" s="52" t="s">
        <v>310</v>
      </c>
      <c r="I98" s="52" t="s">
        <v>311</v>
      </c>
      <c r="J98" s="49" t="s">
        <v>565</v>
      </c>
    </row>
    <row r="99" ht="47.3" customHeight="1" spans="1:10">
      <c r="A99" s="51" t="s">
        <v>272</v>
      </c>
      <c r="B99" s="52" t="s">
        <v>543</v>
      </c>
      <c r="C99" s="52" t="s">
        <v>305</v>
      </c>
      <c r="D99" s="52" t="s">
        <v>306</v>
      </c>
      <c r="E99" s="49" t="s">
        <v>566</v>
      </c>
      <c r="F99" s="52" t="s">
        <v>314</v>
      </c>
      <c r="G99" s="49" t="s">
        <v>315</v>
      </c>
      <c r="H99" s="52" t="s">
        <v>310</v>
      </c>
      <c r="I99" s="52" t="s">
        <v>311</v>
      </c>
      <c r="J99" s="49" t="s">
        <v>567</v>
      </c>
    </row>
    <row r="100" ht="47.3" customHeight="1" spans="1:10">
      <c r="A100" s="51" t="s">
        <v>272</v>
      </c>
      <c r="B100" s="52" t="s">
        <v>543</v>
      </c>
      <c r="C100" s="52" t="s">
        <v>305</v>
      </c>
      <c r="D100" s="52" t="s">
        <v>306</v>
      </c>
      <c r="E100" s="49" t="s">
        <v>568</v>
      </c>
      <c r="F100" s="52" t="s">
        <v>308</v>
      </c>
      <c r="G100" s="49" t="s">
        <v>569</v>
      </c>
      <c r="H100" s="52" t="s">
        <v>547</v>
      </c>
      <c r="I100" s="52" t="s">
        <v>311</v>
      </c>
      <c r="J100" s="49" t="s">
        <v>570</v>
      </c>
    </row>
    <row r="101" ht="47.3" customHeight="1" spans="1:10">
      <c r="A101" s="51" t="s">
        <v>272</v>
      </c>
      <c r="B101" s="52" t="s">
        <v>543</v>
      </c>
      <c r="C101" s="52" t="s">
        <v>305</v>
      </c>
      <c r="D101" s="52" t="s">
        <v>306</v>
      </c>
      <c r="E101" s="49" t="s">
        <v>571</v>
      </c>
      <c r="F101" s="52" t="s">
        <v>314</v>
      </c>
      <c r="G101" s="49" t="s">
        <v>315</v>
      </c>
      <c r="H101" s="52" t="s">
        <v>310</v>
      </c>
      <c r="I101" s="52" t="s">
        <v>311</v>
      </c>
      <c r="J101" s="49" t="s">
        <v>572</v>
      </c>
    </row>
    <row r="102" ht="47.3" customHeight="1" spans="1:10">
      <c r="A102" s="51" t="s">
        <v>272</v>
      </c>
      <c r="B102" s="52" t="s">
        <v>543</v>
      </c>
      <c r="C102" s="52" t="s">
        <v>305</v>
      </c>
      <c r="D102" s="52" t="s">
        <v>306</v>
      </c>
      <c r="E102" s="49" t="s">
        <v>573</v>
      </c>
      <c r="F102" s="52" t="s">
        <v>308</v>
      </c>
      <c r="G102" s="49" t="s">
        <v>574</v>
      </c>
      <c r="H102" s="52" t="s">
        <v>547</v>
      </c>
      <c r="I102" s="52" t="s">
        <v>311</v>
      </c>
      <c r="J102" s="49" t="s">
        <v>575</v>
      </c>
    </row>
    <row r="103" ht="47.3" customHeight="1" spans="1:10">
      <c r="A103" s="51" t="s">
        <v>272</v>
      </c>
      <c r="B103" s="52" t="s">
        <v>543</v>
      </c>
      <c r="C103" s="52" t="s">
        <v>305</v>
      </c>
      <c r="D103" s="52" t="s">
        <v>306</v>
      </c>
      <c r="E103" s="49" t="s">
        <v>576</v>
      </c>
      <c r="F103" s="52" t="s">
        <v>308</v>
      </c>
      <c r="G103" s="49" t="s">
        <v>129</v>
      </c>
      <c r="H103" s="52" t="s">
        <v>383</v>
      </c>
      <c r="I103" s="52" t="s">
        <v>311</v>
      </c>
      <c r="J103" s="49" t="s">
        <v>577</v>
      </c>
    </row>
    <row r="104" ht="47.3" customHeight="1" spans="1:10">
      <c r="A104" s="51" t="s">
        <v>272</v>
      </c>
      <c r="B104" s="52" t="s">
        <v>543</v>
      </c>
      <c r="C104" s="52" t="s">
        <v>305</v>
      </c>
      <c r="D104" s="52" t="s">
        <v>306</v>
      </c>
      <c r="E104" s="49" t="s">
        <v>578</v>
      </c>
      <c r="F104" s="52" t="s">
        <v>314</v>
      </c>
      <c r="G104" s="49" t="s">
        <v>579</v>
      </c>
      <c r="H104" s="52" t="s">
        <v>354</v>
      </c>
      <c r="I104" s="52" t="s">
        <v>311</v>
      </c>
      <c r="J104" s="49" t="s">
        <v>580</v>
      </c>
    </row>
    <row r="105" ht="47.3" customHeight="1" spans="1:10">
      <c r="A105" s="51" t="s">
        <v>272</v>
      </c>
      <c r="B105" s="52" t="s">
        <v>543</v>
      </c>
      <c r="C105" s="52" t="s">
        <v>305</v>
      </c>
      <c r="D105" s="52" t="s">
        <v>306</v>
      </c>
      <c r="E105" s="49" t="s">
        <v>581</v>
      </c>
      <c r="F105" s="52" t="s">
        <v>308</v>
      </c>
      <c r="G105" s="49" t="s">
        <v>130</v>
      </c>
      <c r="H105" s="52" t="s">
        <v>547</v>
      </c>
      <c r="I105" s="52" t="s">
        <v>311</v>
      </c>
      <c r="J105" s="49" t="s">
        <v>582</v>
      </c>
    </row>
    <row r="106" ht="47.3" customHeight="1" spans="1:10">
      <c r="A106" s="51" t="s">
        <v>272</v>
      </c>
      <c r="B106" s="52" t="s">
        <v>543</v>
      </c>
      <c r="C106" s="52" t="s">
        <v>305</v>
      </c>
      <c r="D106" s="52" t="s">
        <v>317</v>
      </c>
      <c r="E106" s="49" t="s">
        <v>583</v>
      </c>
      <c r="F106" s="52" t="s">
        <v>314</v>
      </c>
      <c r="G106" s="49" t="s">
        <v>315</v>
      </c>
      <c r="H106" s="52" t="s">
        <v>310</v>
      </c>
      <c r="I106" s="52" t="s">
        <v>311</v>
      </c>
      <c r="J106" s="49" t="s">
        <v>584</v>
      </c>
    </row>
    <row r="107" ht="47.3" customHeight="1" spans="1:10">
      <c r="A107" s="51" t="s">
        <v>272</v>
      </c>
      <c r="B107" s="52" t="s">
        <v>543</v>
      </c>
      <c r="C107" s="52" t="s">
        <v>305</v>
      </c>
      <c r="D107" s="52" t="s">
        <v>317</v>
      </c>
      <c r="E107" s="49" t="s">
        <v>585</v>
      </c>
      <c r="F107" s="52" t="s">
        <v>308</v>
      </c>
      <c r="G107" s="49" t="s">
        <v>431</v>
      </c>
      <c r="H107" s="52" t="s">
        <v>310</v>
      </c>
      <c r="I107" s="52" t="s">
        <v>311</v>
      </c>
      <c r="J107" s="49" t="s">
        <v>586</v>
      </c>
    </row>
    <row r="108" ht="47.3" customHeight="1" spans="1:10">
      <c r="A108" s="51" t="s">
        <v>272</v>
      </c>
      <c r="B108" s="52" t="s">
        <v>543</v>
      </c>
      <c r="C108" s="52" t="s">
        <v>305</v>
      </c>
      <c r="D108" s="52" t="s">
        <v>322</v>
      </c>
      <c r="E108" s="49" t="s">
        <v>587</v>
      </c>
      <c r="F108" s="52" t="s">
        <v>308</v>
      </c>
      <c r="G108" s="49" t="s">
        <v>309</v>
      </c>
      <c r="H108" s="52" t="s">
        <v>310</v>
      </c>
      <c r="I108" s="52" t="s">
        <v>311</v>
      </c>
      <c r="J108" s="49" t="s">
        <v>588</v>
      </c>
    </row>
    <row r="109" ht="47.3" customHeight="1" spans="1:10">
      <c r="A109" s="51" t="s">
        <v>272</v>
      </c>
      <c r="B109" s="52" t="s">
        <v>543</v>
      </c>
      <c r="C109" s="52" t="s">
        <v>305</v>
      </c>
      <c r="D109" s="52" t="s">
        <v>322</v>
      </c>
      <c r="E109" s="49" t="s">
        <v>589</v>
      </c>
      <c r="F109" s="52" t="s">
        <v>308</v>
      </c>
      <c r="G109" s="49" t="s">
        <v>431</v>
      </c>
      <c r="H109" s="52" t="s">
        <v>310</v>
      </c>
      <c r="I109" s="52" t="s">
        <v>311</v>
      </c>
      <c r="J109" s="49" t="s">
        <v>590</v>
      </c>
    </row>
    <row r="110" ht="47.3" customHeight="1" spans="1:10">
      <c r="A110" s="51" t="s">
        <v>272</v>
      </c>
      <c r="B110" s="52" t="s">
        <v>543</v>
      </c>
      <c r="C110" s="52" t="s">
        <v>325</v>
      </c>
      <c r="D110" s="52" t="s">
        <v>326</v>
      </c>
      <c r="E110" s="49" t="s">
        <v>591</v>
      </c>
      <c r="F110" s="52" t="s">
        <v>308</v>
      </c>
      <c r="G110" s="49" t="s">
        <v>592</v>
      </c>
      <c r="H110" s="52" t="s">
        <v>366</v>
      </c>
      <c r="I110" s="52" t="s">
        <v>311</v>
      </c>
      <c r="J110" s="49" t="s">
        <v>593</v>
      </c>
    </row>
    <row r="111" ht="47.3" customHeight="1" spans="1:10">
      <c r="A111" s="51" t="s">
        <v>272</v>
      </c>
      <c r="B111" s="52" t="s">
        <v>543</v>
      </c>
      <c r="C111" s="52" t="s">
        <v>325</v>
      </c>
      <c r="D111" s="52" t="s">
        <v>326</v>
      </c>
      <c r="E111" s="49" t="s">
        <v>594</v>
      </c>
      <c r="F111" s="52" t="s">
        <v>314</v>
      </c>
      <c r="G111" s="49" t="s">
        <v>595</v>
      </c>
      <c r="H111" s="52"/>
      <c r="I111" s="52" t="s">
        <v>329</v>
      </c>
      <c r="J111" s="49" t="s">
        <v>596</v>
      </c>
    </row>
    <row r="112" ht="47.3" customHeight="1" spans="1:10">
      <c r="A112" s="51" t="s">
        <v>272</v>
      </c>
      <c r="B112" s="52" t="s">
        <v>543</v>
      </c>
      <c r="C112" s="52" t="s">
        <v>325</v>
      </c>
      <c r="D112" s="52" t="s">
        <v>326</v>
      </c>
      <c r="E112" s="49" t="s">
        <v>585</v>
      </c>
      <c r="F112" s="52" t="s">
        <v>308</v>
      </c>
      <c r="G112" s="49" t="s">
        <v>309</v>
      </c>
      <c r="H112" s="52" t="s">
        <v>310</v>
      </c>
      <c r="I112" s="52" t="s">
        <v>311</v>
      </c>
      <c r="J112" s="49" t="s">
        <v>597</v>
      </c>
    </row>
    <row r="113" ht="47.3" customHeight="1" spans="1:10">
      <c r="A113" s="51" t="s">
        <v>272</v>
      </c>
      <c r="B113" s="52" t="s">
        <v>543</v>
      </c>
      <c r="C113" s="52" t="s">
        <v>325</v>
      </c>
      <c r="D113" s="52" t="s">
        <v>326</v>
      </c>
      <c r="E113" s="49" t="s">
        <v>598</v>
      </c>
      <c r="F113" s="52" t="s">
        <v>308</v>
      </c>
      <c r="G113" s="49" t="s">
        <v>309</v>
      </c>
      <c r="H113" s="52" t="s">
        <v>310</v>
      </c>
      <c r="I113" s="52" t="s">
        <v>311</v>
      </c>
      <c r="J113" s="49" t="s">
        <v>599</v>
      </c>
    </row>
    <row r="114" ht="47.3" customHeight="1" spans="1:10">
      <c r="A114" s="51" t="s">
        <v>272</v>
      </c>
      <c r="B114" s="52" t="s">
        <v>543</v>
      </c>
      <c r="C114" s="52" t="s">
        <v>325</v>
      </c>
      <c r="D114" s="52" t="s">
        <v>326</v>
      </c>
      <c r="E114" s="49" t="s">
        <v>600</v>
      </c>
      <c r="F114" s="52" t="s">
        <v>314</v>
      </c>
      <c r="G114" s="49" t="s">
        <v>315</v>
      </c>
      <c r="H114" s="52" t="s">
        <v>310</v>
      </c>
      <c r="I114" s="52" t="s">
        <v>311</v>
      </c>
      <c r="J114" s="49" t="s">
        <v>601</v>
      </c>
    </row>
    <row r="115" ht="47.3" customHeight="1" spans="1:10">
      <c r="A115" s="51" t="s">
        <v>272</v>
      </c>
      <c r="B115" s="52" t="s">
        <v>543</v>
      </c>
      <c r="C115" s="52" t="s">
        <v>325</v>
      </c>
      <c r="D115" s="52" t="s">
        <v>326</v>
      </c>
      <c r="E115" s="49" t="s">
        <v>602</v>
      </c>
      <c r="F115" s="52" t="s">
        <v>314</v>
      </c>
      <c r="G115" s="49" t="s">
        <v>603</v>
      </c>
      <c r="H115" s="52" t="s">
        <v>354</v>
      </c>
      <c r="I115" s="52" t="s">
        <v>311</v>
      </c>
      <c r="J115" s="49" t="s">
        <v>604</v>
      </c>
    </row>
    <row r="116" ht="47.3" customHeight="1" spans="1:10">
      <c r="A116" s="51" t="s">
        <v>272</v>
      </c>
      <c r="B116" s="52" t="s">
        <v>543</v>
      </c>
      <c r="C116" s="52" t="s">
        <v>325</v>
      </c>
      <c r="D116" s="52" t="s">
        <v>345</v>
      </c>
      <c r="E116" s="49" t="s">
        <v>605</v>
      </c>
      <c r="F116" s="52" t="s">
        <v>314</v>
      </c>
      <c r="G116" s="49" t="s">
        <v>606</v>
      </c>
      <c r="H116" s="52"/>
      <c r="I116" s="52" t="s">
        <v>329</v>
      </c>
      <c r="J116" s="49" t="s">
        <v>607</v>
      </c>
    </row>
    <row r="117" ht="47.3" customHeight="1" spans="1:10">
      <c r="A117" s="51" t="s">
        <v>272</v>
      </c>
      <c r="B117" s="52" t="s">
        <v>543</v>
      </c>
      <c r="C117" s="52" t="s">
        <v>334</v>
      </c>
      <c r="D117" s="52" t="s">
        <v>335</v>
      </c>
      <c r="E117" s="49" t="s">
        <v>608</v>
      </c>
      <c r="F117" s="52" t="s">
        <v>308</v>
      </c>
      <c r="G117" s="49" t="s">
        <v>309</v>
      </c>
      <c r="H117" s="52" t="s">
        <v>310</v>
      </c>
      <c r="I117" s="52" t="s">
        <v>311</v>
      </c>
      <c r="J117" s="49" t="s">
        <v>609</v>
      </c>
    </row>
    <row r="118" ht="47.3" customHeight="1" spans="1:10">
      <c r="A118" s="51" t="s">
        <v>272</v>
      </c>
      <c r="B118" s="52" t="s">
        <v>543</v>
      </c>
      <c r="C118" s="52" t="s">
        <v>334</v>
      </c>
      <c r="D118" s="52" t="s">
        <v>335</v>
      </c>
      <c r="E118" s="49" t="s">
        <v>610</v>
      </c>
      <c r="F118" s="52" t="s">
        <v>308</v>
      </c>
      <c r="G118" s="49" t="s">
        <v>445</v>
      </c>
      <c r="H118" s="52" t="s">
        <v>310</v>
      </c>
      <c r="I118" s="52" t="s">
        <v>311</v>
      </c>
      <c r="J118" s="49" t="s">
        <v>611</v>
      </c>
    </row>
    <row r="119" ht="47.3" customHeight="1" spans="1:10">
      <c r="A119" s="51" t="s">
        <v>272</v>
      </c>
      <c r="B119" s="52" t="s">
        <v>543</v>
      </c>
      <c r="C119" s="52" t="s">
        <v>334</v>
      </c>
      <c r="D119" s="52" t="s">
        <v>335</v>
      </c>
      <c r="E119" s="49" t="s">
        <v>612</v>
      </c>
      <c r="F119" s="52" t="s">
        <v>308</v>
      </c>
      <c r="G119" s="49" t="s">
        <v>445</v>
      </c>
      <c r="H119" s="52" t="s">
        <v>310</v>
      </c>
      <c r="I119" s="52" t="s">
        <v>311</v>
      </c>
      <c r="J119" s="49" t="s">
        <v>613</v>
      </c>
    </row>
    <row r="120" ht="47.3" customHeight="1" spans="1:10">
      <c r="A120" s="51" t="s">
        <v>272</v>
      </c>
      <c r="B120" s="52" t="s">
        <v>543</v>
      </c>
      <c r="C120" s="52" t="s">
        <v>334</v>
      </c>
      <c r="D120" s="52" t="s">
        <v>335</v>
      </c>
      <c r="E120" s="49" t="s">
        <v>614</v>
      </c>
      <c r="F120" s="52" t="s">
        <v>308</v>
      </c>
      <c r="G120" s="49" t="s">
        <v>445</v>
      </c>
      <c r="H120" s="52" t="s">
        <v>310</v>
      </c>
      <c r="I120" s="52" t="s">
        <v>311</v>
      </c>
      <c r="J120" s="49" t="s">
        <v>615</v>
      </c>
    </row>
    <row r="121" ht="47.3" customHeight="1" spans="1:10">
      <c r="A121" s="51" t="s">
        <v>245</v>
      </c>
      <c r="B121" s="52" t="s">
        <v>616</v>
      </c>
      <c r="C121" s="52" t="s">
        <v>305</v>
      </c>
      <c r="D121" s="52" t="s">
        <v>317</v>
      </c>
      <c r="E121" s="49" t="s">
        <v>318</v>
      </c>
      <c r="F121" s="52" t="s">
        <v>314</v>
      </c>
      <c r="G121" s="49" t="s">
        <v>315</v>
      </c>
      <c r="H121" s="52" t="s">
        <v>310</v>
      </c>
      <c r="I121" s="52" t="s">
        <v>311</v>
      </c>
      <c r="J121" s="49" t="s">
        <v>319</v>
      </c>
    </row>
    <row r="122" ht="47.3" customHeight="1" spans="1:10">
      <c r="A122" s="51" t="s">
        <v>245</v>
      </c>
      <c r="B122" s="52" t="s">
        <v>616</v>
      </c>
      <c r="C122" s="52" t="s">
        <v>325</v>
      </c>
      <c r="D122" s="52" t="s">
        <v>326</v>
      </c>
      <c r="E122" s="49" t="s">
        <v>327</v>
      </c>
      <c r="F122" s="52" t="s">
        <v>314</v>
      </c>
      <c r="G122" s="49" t="s">
        <v>328</v>
      </c>
      <c r="H122" s="52"/>
      <c r="I122" s="52" t="s">
        <v>329</v>
      </c>
      <c r="J122" s="49" t="s">
        <v>330</v>
      </c>
    </row>
    <row r="123" ht="47.3" customHeight="1" spans="1:10">
      <c r="A123" s="51" t="s">
        <v>245</v>
      </c>
      <c r="B123" s="52" t="s">
        <v>616</v>
      </c>
      <c r="C123" s="52" t="s">
        <v>334</v>
      </c>
      <c r="D123" s="52" t="s">
        <v>335</v>
      </c>
      <c r="E123" s="49" t="s">
        <v>336</v>
      </c>
      <c r="F123" s="52" t="s">
        <v>308</v>
      </c>
      <c r="G123" s="49" t="s">
        <v>309</v>
      </c>
      <c r="H123" s="52" t="s">
        <v>310</v>
      </c>
      <c r="I123" s="52" t="s">
        <v>311</v>
      </c>
      <c r="J123" s="49" t="s">
        <v>337</v>
      </c>
    </row>
  </sheetData>
  <mergeCells count="28">
    <mergeCell ref="A2:J2"/>
    <mergeCell ref="A3:H3"/>
    <mergeCell ref="A7:A14"/>
    <mergeCell ref="A15:A18"/>
    <mergeCell ref="A19:A38"/>
    <mergeCell ref="A39:A45"/>
    <mergeCell ref="A46:A53"/>
    <mergeCell ref="A54:A57"/>
    <mergeCell ref="A58:A62"/>
    <mergeCell ref="A63:A69"/>
    <mergeCell ref="A70:A73"/>
    <mergeCell ref="A74:A84"/>
    <mergeCell ref="A85:A89"/>
    <mergeCell ref="A90:A120"/>
    <mergeCell ref="A121:A123"/>
    <mergeCell ref="B7:B14"/>
    <mergeCell ref="B15:B18"/>
    <mergeCell ref="B19:B38"/>
    <mergeCell ref="B39:B45"/>
    <mergeCell ref="B46:B53"/>
    <mergeCell ref="B54:B57"/>
    <mergeCell ref="B58:B62"/>
    <mergeCell ref="B63:B69"/>
    <mergeCell ref="B70:B73"/>
    <mergeCell ref="B74:B84"/>
    <mergeCell ref="B85:B89"/>
    <mergeCell ref="B90:B120"/>
    <mergeCell ref="B121:B12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周虹君</cp:lastModifiedBy>
  <dcterms:created xsi:type="dcterms:W3CDTF">2026-02-04T02:10:00Z</dcterms:created>
  <dcterms:modified xsi:type="dcterms:W3CDTF">2026-02-04T03:33:15Z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2052-10.8.2.6784</vt:lpwstr>
  </property>
</Properties>
</file>