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 name="省级政务信息化建设类项目预算表13"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<sst xmlns="http://schemas.openxmlformats.org/spreadsheetml/2006/main" count="884" uniqueCount="380">
  <si>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</si>
  <si>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</si>
  <si>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</si>
  <si>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</si>
  <si>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</si>
  <si>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</si>
  <si>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</si>
  <si>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</si>
  <si>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</si>
  <si>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</si>
  <si>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</si>
  <si>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</si>
  <si>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</si>
  <si>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</si>
  <si>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</si>
  <si>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</si>
  <si>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</si>
  <si>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</si>
  <si>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</si>
  <si>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</si>
  <si>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</si>
  <si>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</si>
  <si>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</si>
  <si>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</si>
  <si>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</si>
  <si>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</si>
  <si>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</si>
  <si>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</si>
  <si>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</si>
  <si>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</si>
  <si>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</si>
  <si>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</si>
  <si>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</si>
  <si>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</si>
  <si>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</si>
  <si>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</si>
  <si>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</si>
  <si>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</si>
  <si>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</si>
  <si>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</si>
  <si>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</si>
  <si>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</si>
  <si>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</si>
  <si>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</si>
  <si>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131040</t>
  </si>
  <si>
    <t>中日友好医院云南医院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</si>
  <si>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</si>
  <si>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</si>
  <si>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</si>
  <si>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</si>
  <si>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</si>
  <si>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</si>
  <si>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</si>
  <si>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</si>
  <si>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</si>
  <si>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</si>
  <si>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</si>
  <si>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</si>
  <si>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</si>
  <si>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</si>
  <si>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</si>
  <si>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</si>
  <si>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</si>
  <si>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2080505</t>
  </si>
  <si>
    <t>机关事业单位基本养老保险缴费支出</t>
  </si>
  <si>
    <t>2080506</t>
  </si>
  <si>
    <t>机关事业单位职业年金缴费支出</t>
  </si>
  <si>
    <t>20899</t>
  </si>
  <si>
    <t>其他社会保障和就业支出</t>
  </si>
  <si>
    <t>2089999</t>
  </si>
  <si>
    <t>210</t>
  </si>
  <si>
    <t>卫生健康支出</t>
  </si>
  <si>
    <t>21002</t>
  </si>
  <si>
    <t>公立医院</t>
  </si>
  <si>
    <t>2100201</t>
  </si>
  <si>
    <t>综合医院</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</si>
  <si>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</si>
  <si>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</si>
  <si>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</si>
  <si>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</si>
  <si>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</si>
  <si>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</si>
  <si>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</si>
  <si>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</si>
  <si>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</si>
  <si>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</si>
  <si>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</si>
  <si>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</si>
  <si>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</si>
  <si>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</si>
  <si>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</si>
  <si>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</si>
  <si>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</si>
  <si>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</si>
  <si>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</si>
  <si>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</si>
  <si>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</si>
  <si>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</si>
  <si>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</si>
  <si>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</si>
  <si>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</si>
  <si>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</si>
  <si>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</si>
  <si>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</si>
  <si>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</si>
  <si>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</si>
  <si>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</si>
  <si>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</si>
  <si>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</si>
  <si>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</si>
  <si>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</si>
  <si>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</si>
  <si>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</si>
  <si>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</si>
  <si>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</si>
  <si>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</si>
  <si>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</si>
  <si>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</si>
  <si>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</si>
  <si>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</si>
  <si>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</si>
  <si>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</si>
  <si>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</si>
  <si>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</si>
  <si>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</si>
  <si>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</si>
  <si>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</si>
  <si>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</si>
  <si>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</si>
  <si>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</si>
  <si>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</si>
  <si>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</si>
  <si>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</si>
  <si>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</si>
  <si>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</si>
  <si>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</si>
  <si>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</si>
  <si>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</si>
  <si>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530000261100004800511</t>
  </si>
  <si>
    <t>事业人员支出工资</t>
  </si>
  <si>
    <t>30101</t>
  </si>
  <si>
    <t>基本工资</t>
  </si>
  <si>
    <t>30103</t>
  </si>
  <si>
    <t>奖金</t>
  </si>
  <si>
    <t>30107</t>
  </si>
  <si>
    <t>绩效工资</t>
  </si>
  <si>
    <t>530000261100004800518</t>
  </si>
  <si>
    <t>社会保障缴费</t>
  </si>
  <si>
    <t>30108</t>
  </si>
  <si>
    <t>机关事业单位基本养老保险缴费</t>
  </si>
  <si>
    <t>30112</t>
  </si>
  <si>
    <t>其他社会保障缴费</t>
  </si>
  <si>
    <t>30110</t>
  </si>
  <si>
    <t>职工基本医疗保险缴费</t>
  </si>
  <si>
    <t>30111</t>
  </si>
  <si>
    <t>公务员医疗补助缴费</t>
  </si>
  <si>
    <t>530000261100004800519</t>
  </si>
  <si>
    <t>社会保障缴费（职业年金单位缴费）</t>
  </si>
  <si>
    <t>30109</t>
  </si>
  <si>
    <t>职业年金缴费</t>
  </si>
  <si>
    <t>530000261100004800522</t>
  </si>
  <si>
    <t>工会经费</t>
  </si>
  <si>
    <t>30228</t>
  </si>
  <si>
    <t>530000261100004800532</t>
  </si>
  <si>
    <t>30113</t>
  </si>
  <si>
    <t>530000261100004800533</t>
  </si>
  <si>
    <t>其他工资福利支出</t>
  </si>
  <si>
    <t>30199</t>
  </si>
  <si>
    <t>530000261100004800534</t>
  </si>
  <si>
    <t>公车购置及运维费</t>
  </si>
  <si>
    <t>30231</t>
  </si>
  <si>
    <t>公务用车运行维护费</t>
  </si>
  <si>
    <t>530000261100004800535</t>
  </si>
  <si>
    <t>30217</t>
  </si>
  <si>
    <t>530000261100004800536</t>
  </si>
  <si>
    <t>一般公用经费</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</si>
  <si>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</si>
  <si>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</si>
  <si>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</si>
  <si>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</si>
  <si>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</si>
  <si>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</si>
  <si>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</si>
  <si>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</si>
  <si>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</si>
  <si>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</si>
  <si>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</si>
  <si>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</si>
  <si>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</si>
  <si>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</si>
  <si>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</si>
  <si>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</si>
  <si>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</si>
  <si>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</si>
  <si>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30215</t>
  </si>
  <si>
    <t>会议费</t>
  </si>
  <si>
    <t>30216</t>
  </si>
  <si>
    <t>培训费</t>
  </si>
  <si>
    <t>30218</t>
  </si>
  <si>
    <t>专用材料费</t>
  </si>
  <si>
    <t>30226</t>
  </si>
  <si>
    <t>劳务费</t>
  </si>
  <si>
    <t>30227</t>
  </si>
  <si>
    <t>委托业务费</t>
  </si>
  <si>
    <t>30239</t>
  </si>
  <si>
    <t>其他交通费用</t>
  </si>
  <si>
    <t>30240</t>
  </si>
  <si>
    <t>税金及附加费用</t>
  </si>
  <si>
    <t>30299</t>
  </si>
  <si>
    <t>其他商品和服务支出</t>
  </si>
  <si>
    <t>31002</t>
  </si>
  <si>
    <t>办公设备购置</t>
  </si>
  <si>
    <t>31003</t>
  </si>
  <si>
    <t>专用设备购置</t>
  </si>
  <si>
    <t>31007</t>
  </si>
  <si>
    <t>信息网络及软件购置更新</t>
  </si>
  <si>
    <t>预算05-1表</t>
  </si>
  <si>
    <t>2026年部门项目支出预算表</t>
  </si>
  <si>
    <t>项目分类</t>
  </si>
  <si>
    <t>项目单位</t>
  </si>
  <si>
    <t>本年拨款</t>
  </si>
  <si>
    <t>其中：本次下达</t>
  </si>
  <si>
    <t>2025年度云南省卫生健康事业高质量发展三年行动计划资金</t>
  </si>
  <si>
    <t>事业发展类</t>
  </si>
  <si>
    <t>530000251100004588326</t>
  </si>
  <si>
    <t>中日友好医院云南医院发展专项资金</t>
  </si>
  <si>
    <t>530000261100004627089</t>
  </si>
  <si>
    <t>中日友好医院云南医院公务车辆购置经费</t>
  </si>
  <si>
    <t>530000261100004799743</t>
  </si>
  <si>
    <t>31013</t>
  </si>
  <si>
    <t>公务用车购置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</si>
  <si>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</si>
  <si>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</si>
  <si>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</si>
  <si>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</si>
  <si>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</si>
  <si>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</si>
  <si>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</si>
  <si>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</si>
  <si>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</si>
  <si>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</si>
  <si>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</si>
  <si>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</si>
  <si>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（一）落实区域内群众危重症转诊会诊中心功能定位
主要任务：推动呼吸疾病相关重点学科建设及诊疗平台建设具备现代呼吸学科和完备的支撑学科，构建呼吸危重症疑难疾病救治协作网，全面提升危重症救治能力。
1.2026年呼吸与危重症医学科通过国家级临床重点专科建设标准验收，胸外科、感染性疾病科达到省级临床重点专科建设标准。
2.2026年与云南省急救中心签约。
（二）落实突发事件紧急医学救援中心功能定位
主要任务：发挥省一院国家紧急救援医疗队作用，与省一院积极参与重大传染病紧急医学救援，构建遇突发重大传染性三级响应机制，开展紧急医学救援。 
新建院区做好突发重大传染性疾病 “三级响应”规划，一级响应：感染楼独立承接108张床位（含ICU14张）；二级响应：呼吸楼独立承接792张床位（含ICU70张），三级响应：呼吸中心与省一院东院区独立承接2000张床位（含ICU207张），各楼宇均具备独立病区、ICU、MRI、CT、DR、DSA、检验和药房，确保重大疫情发生时迅速转诊。
（三）落实帮扶基层医疗卫生机构的支持中心
主要任务：共同推动云南省呼吸专科联盟，开展专科巡回医疗，推进基层慢阻肺病公卫项目、肺癌早期筛查、VTE防治和呼吸诊疗适宜技术推广，帮扶基层呼吸疾病诊疗能力大幅提升。以联盟建设为主，2026年推动云南省呼吸疾病防治技术网格化管理，形成“省级指导州级，州级指导县级”三级管理机制，与云南16个地州400家基层医疗单位签署专科联盟签约。
（四）落实医务人员进修培训首选中心功能定位
主要任务：为云南及周边地区提供呼吸相关临床医学教育，承担本科、研究生、住院医师规范化培训，引领云南省PCCM专科医师专修、专培、单修教育培训。
1.新建院区已规划一流的临床实践技能培训中心，建成后参照中日友好医院PCCM规范化培训机制，达到与国家呼吸中心同质化培训效果。
2.依托省一院在2026年前教学师资力量达到呼吸相关专业教授、副教授≥15人，研究生导师≥10人，每年培养研究生≥15人，至2026年招收二级以上医院呼吸专修20名、单修50名。</t>
  </si>
  <si>
    <t>产出指标</t>
  </si>
  <si>
    <t>数量指标</t>
  </si>
  <si>
    <t>新设备启用后年平均利用率</t>
  </si>
  <si>
    <t>&gt;=</t>
  </si>
  <si>
    <t>85</t>
  </si>
  <si>
    <t>%</t>
  </si>
  <si>
    <t>定量指标</t>
  </si>
  <si>
    <t>新设备启用后年平均利用率大于等于85%。</t>
  </si>
  <si>
    <t>时效指标</t>
  </si>
  <si>
    <t>新建设施达到当地抗震设防要求</t>
  </si>
  <si>
    <t>=</t>
  </si>
  <si>
    <t>100</t>
  </si>
  <si>
    <t>反映新建设施达到当地抗震设防要求。</t>
  </si>
  <si>
    <t>逐步缩短患者检查等待时间</t>
  </si>
  <si>
    <t>逐步缩短</t>
  </si>
  <si>
    <t>定性指标</t>
  </si>
  <si>
    <t>通过设备新购和流程优化，逐步缩短患者检查等待时间。</t>
  </si>
  <si>
    <t>效益指标</t>
  </si>
  <si>
    <t>社会效益</t>
  </si>
  <si>
    <t>逐步改善患者就医体验</t>
  </si>
  <si>
    <t>逐步改善</t>
  </si>
  <si>
    <t>通过设备升级优化服务流程，逐步改善患者就医体验。</t>
  </si>
  <si>
    <t>诊疗需求高峰时稳定运行</t>
  </si>
  <si>
    <t>稳定运行</t>
  </si>
  <si>
    <t>通过设备更新，确保医院在诊疗需求高峰时稳定运行。</t>
  </si>
  <si>
    <t>成本指标</t>
  </si>
  <si>
    <t>社会成本指标</t>
  </si>
  <si>
    <t>患者就医成本减少</t>
  </si>
  <si>
    <t>逐步减少就医费用</t>
  </si>
  <si>
    <t>反映通过改善患者就医流程、提升医疗服务质量，缩短患者候诊时间，提升医疗服务效率。</t>
  </si>
  <si>
    <t>完成医院用车购置5辆，满足运行需求。</t>
  </si>
  <si>
    <t>公车购置数量</t>
  </si>
  <si>
    <t>90</t>
  </si>
  <si>
    <t>反映公车购置数量</t>
  </si>
  <si>
    <t>生态效益</t>
  </si>
  <si>
    <t>购置车辆保障患者转诊安全率</t>
  </si>
  <si>
    <t>保证患者顺利转诊，提升医疗服务能力</t>
  </si>
  <si>
    <t>满意度指标</t>
  </si>
  <si>
    <t>服务对象满意度</t>
  </si>
  <si>
    <t>职工满意度</t>
  </si>
  <si>
    <t>反映工作人员满意度</t>
  </si>
  <si>
    <t>经济成本指标</t>
  </si>
  <si>
    <t>患者就医费用有效控制</t>
  </si>
  <si>
    <t>逐年降低患者就医成本</t>
  </si>
  <si>
    <t>通过改善就医环境，改进医疗服务流程，缩短患者候诊时间，提升医疗服务效率，逐步降低患者就医费用。</t>
  </si>
  <si>
    <t>预算06表</t>
  </si>
  <si>
    <t>2026年政府性基金预算支出预算表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</si>
  <si>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</si>
  <si>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</si>
  <si>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</si>
  <si>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</si>
  <si>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</si>
  <si>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</si>
  <si>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</si>
  <si>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</si>
  <si>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</si>
  <si>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</si>
  <si>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</si>
  <si>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</si>
  <si>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</si>
  <si>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办公设备一批</t>
  </si>
  <si>
    <t>A02020000 办公设备</t>
  </si>
  <si>
    <t>批</t>
  </si>
  <si>
    <t>办公家具一批</t>
  </si>
  <si>
    <t>A05010000 家具</t>
  </si>
  <si>
    <t>医疗家具一批</t>
  </si>
  <si>
    <t>C2309019999 其他印刷服务</t>
  </si>
  <si>
    <t>项</t>
  </si>
  <si>
    <t>国家呼吸区域医疗中心一期（中日友好医院云南医院）物业管理服务项目</t>
  </si>
  <si>
    <t>C21040001 物业管理服务</t>
  </si>
  <si>
    <t>医疗设备一批</t>
  </si>
  <si>
    <t>A02320000 医疗设备</t>
  </si>
  <si>
    <t>车辆购置（大客车）</t>
  </si>
  <si>
    <t>A02030500 乘用车</t>
  </si>
  <si>
    <t>辆</t>
  </si>
  <si>
    <t>车辆购置（轿车）</t>
  </si>
  <si>
    <t>车辆购置（越野车）</t>
  </si>
  <si>
    <t>车辆购置（中巴车）</t>
  </si>
  <si>
    <t>车辆购置（商务车）</t>
  </si>
  <si>
    <t>A02030599 其他乘用车</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</si>
  <si>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</si>
  <si>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</si>
  <si>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</si>
  <si>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</si>
  <si>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</si>
  <si>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</si>
  <si>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</si>
  <si>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</si>
  <si>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</si>
  <si>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</si>
  <si>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</si>
  <si>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</si>
  <si>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</si>
  <si>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</si>
  <si>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</si>
  <si>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</si>
  <si>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</si>
  <si>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</si>
  <si>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</si>
  <si>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</si>
  <si>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</si>
  <si>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</si>
  <si>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</si>
  <si>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</si>
  <si>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</si>
  <si>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</si>
  <si>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</si>
  <si>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</si>
  <si>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</si>
  <si>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</si>
  <si>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</si>
  <si>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</si>
  <si>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</si>
  <si>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</si>
  <si>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</si>
  <si>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</si>
  <si>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</si>
  <si>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</si>
  <si>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</si>
  <si>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</si>
  <si>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</si>
  <si>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</si>
  <si>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</si>
  <si>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</si>
  <si>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</si>
  <si>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</si>
  <si>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</si>
  <si>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</si>
  <si>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</si>
  <si>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</si>
  <si>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</si>
  <si>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</si>
  <si>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
  </si>
  <si>
    <t>预算13表</t>
  </si>
  <si>
    <t>省级政务信息化建设类项目预算表</t>
  </si>
  <si>
    <t>3=4+5+6</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</si>
</sst>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6">
      <alignment horizontal="right" vertical="center"/>
    </xf>
    <xf numFmtId="49" fontId="7" fillId="0" borderId="6">
      <alignment horizontal="left" vertical="center" wrapText="1"/>
    </xf>
    <xf numFmtId="176" fontId="7" fillId="0" borderId="6">
      <alignment horizontal="right" vertical="center"/>
    </xf>
    <xf numFmtId="177" fontId="7" fillId="0" borderId="6">
      <alignment horizontal="right" vertical="center"/>
    </xf>
    <xf numFmtId="178" fontId="7" fillId="0" borderId="6">
      <alignment horizontal="right" vertical="center"/>
    </xf>
    <xf numFmtId="179" fontId="7" fillId="0" borderId="6">
      <alignment horizontal="right" vertical="center"/>
    </xf>
    <xf numFmtId="10" fontId="7" fillId="0" borderId="6">
      <alignment horizontal="right" vertical="center"/>
    </xf>
    <xf numFmtId="180" fontId="7" fillId="0" borderId="6">
      <alignment horizontal="right" vertical="center"/>
    </xf>
  </cellStyleXfs>
  <cellXfs count="178">
    <xf numFmtId="0" fontId="0" fillId="0" borderId="0" xfId="0"/>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wrapText="1"/>
    </xf>
    <xf numFmtId="0" fontId="3" fillId="0" borderId="6" xfId="0" applyFont="1" applyBorder="1" applyAlignment="1" applyProtection="1">
      <alignment horizontal="left" vertical="center" wrapText="1"/>
      <protection locked="0"/>
    </xf>
    <xf numFmtId="0" fontId="3" fillId="0" borderId="6" xfId="0" applyFont="1" applyBorder="1" applyAlignment="1" applyProtection="1">
      <alignment horizontal="left" vertical="center"/>
      <protection locked="0"/>
    </xf>
    <xf numFmtId="176" fontId="5" fillId="0" borderId="6" xfId="51" applyFont="1">
      <alignment horizontal="right" vertical="center"/>
    </xf>
    <xf numFmtId="176" fontId="5" fillId="0" borderId="6" xfId="0" applyNumberFormat="1" applyFont="1" applyBorder="1" applyAlignme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49" fontId="1" fillId="0" borderId="0" xfId="0" applyNumberFormat="1" applyFont="1"/>
    <xf numFmtId="0" fontId="4" fillId="0" borderId="5" xfId="0" applyFont="1" applyBorder="1" applyAlignment="1">
      <alignment horizontal="center" vertical="center" wrapText="1"/>
    </xf>
    <xf numFmtId="0" fontId="4" fillId="0" borderId="7" xfId="0" applyFont="1" applyBorder="1" applyAlignment="1" applyProtection="1">
      <alignment horizontal="center" vertical="center" wrapText="1"/>
      <protection locked="0"/>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1" fillId="0" borderId="6" xfId="0" applyFont="1" applyBorder="1" applyAlignment="1">
      <alignment horizontal="center" vertical="center"/>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6" xfId="0" applyFont="1" applyBorder="1" applyAlignment="1" applyProtection="1">
      <alignment horizontal="center" vertical="center"/>
      <protection locked="0"/>
    </xf>
    <xf numFmtId="0" fontId="3" fillId="0" borderId="6"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6" xfId="50" applyFont="1" applyAlignment="1">
      <alignment horizontal="center" vertical="center" wrapText="1"/>
    </xf>
    <xf numFmtId="49" fontId="10" fillId="0" borderId="6" xfId="50" applyAlignment="1">
      <alignment horizontal="center" vertical="center" wrapText="1"/>
    </xf>
    <xf numFmtId="49" fontId="9" fillId="0" borderId="6" xfId="50" applyFont="1">
      <alignment horizontal="left" vertical="center" wrapText="1"/>
    </xf>
    <xf numFmtId="180" fontId="7" fillId="0" borderId="6" xfId="56">
      <alignment horizontal="right" vertical="center"/>
    </xf>
    <xf numFmtId="176" fontId="7" fillId="0" borderId="6" xfId="51">
      <alignment horizontal="right" vertical="center"/>
    </xf>
    <xf numFmtId="180" fontId="7" fillId="0" borderId="6" xfId="0" applyNumberFormat="1" applyFont="1" applyBorder="1" applyAlignment="1">
      <alignment horizontal="left" vertical="center"/>
    </xf>
    <xf numFmtId="176" fontId="7" fillId="0" borderId="6"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6" xfId="0" applyFont="1" applyBorder="1" applyAlignment="1">
      <alignment horizontal="center" vertical="center" wrapText="1"/>
    </xf>
    <xf numFmtId="0" fontId="4" fillId="0" borderId="6" xfId="0" applyFont="1" applyBorder="1" applyAlignment="1" applyProtection="1">
      <alignment horizontal="center" vertical="center"/>
      <protection locked="0"/>
    </xf>
    <xf numFmtId="0" fontId="12" fillId="0" borderId="6" xfId="0" applyFont="1" applyBorder="1" applyAlignment="1">
      <alignment horizontal="left" vertical="center" wrapText="1"/>
    </xf>
    <xf numFmtId="0" fontId="12" fillId="0" borderId="6" xfId="0" applyFont="1" applyBorder="1" applyAlignment="1">
      <alignment vertical="center" wrapText="1"/>
    </xf>
    <xf numFmtId="0" fontId="12" fillId="0" borderId="6" xfId="0" applyFont="1" applyBorder="1" applyAlignment="1">
      <alignment horizontal="center" vertical="center" wrapText="1"/>
    </xf>
    <xf numFmtId="0" fontId="12" fillId="0" borderId="6" xfId="0" applyFont="1" applyBorder="1" applyAlignment="1" applyProtection="1">
      <alignment horizontal="center" vertical="center"/>
      <protection locked="0"/>
    </xf>
    <xf numFmtId="0" fontId="12" fillId="0" borderId="6" xfId="0" applyFont="1" applyBorder="1" applyAlignment="1" applyProtection="1">
      <alignment horizontal="left" vertical="center" wrapText="1"/>
      <protection locked="0"/>
    </xf>
    <xf numFmtId="0" fontId="1" fillId="0" borderId="6"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6" xfId="0" applyFont="1" applyBorder="1" applyAlignment="1">
      <alignment horizontal="center" vertical="center"/>
    </xf>
    <xf numFmtId="0" fontId="4" fillId="0" borderId="8" xfId="0" applyFont="1" applyBorder="1" applyAlignment="1">
      <alignment horizontal="center" vertical="center" wrapTex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3" fillId="0" borderId="7"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6"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7"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6"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6"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2" fillId="0" borderId="6"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6" xfId="0" applyFont="1" applyBorder="1" applyAlignment="1">
      <alignment horizontal="center" vertical="center"/>
    </xf>
    <xf numFmtId="0" fontId="13" fillId="0" borderId="1" xfId="0" applyFont="1" applyBorder="1" applyAlignment="1">
      <alignment horizontal="center" vertical="center" wrapText="1"/>
    </xf>
    <xf numFmtId="49" fontId="5" fillId="0" borderId="6" xfId="50" applyFont="1">
      <alignment horizontal="left" vertical="center" wrapText="1"/>
    </xf>
    <xf numFmtId="49" fontId="5" fillId="0" borderId="6" xfId="0" applyNumberFormat="1" applyFont="1" applyBorder="1" applyAlignment="1">
      <alignment horizontal="left" vertical="center" wrapText="1"/>
    </xf>
    <xf numFmtId="4" fontId="3" fillId="0" borderId="6" xfId="0" applyNumberFormat="1" applyFont="1" applyBorder="1" applyAlignment="1" applyProtection="1">
      <alignment horizontal="right" vertical="center" wrapText="1"/>
      <protection locked="0"/>
    </xf>
    <xf numFmtId="0" fontId="13" fillId="0" borderId="6" xfId="0" applyFont="1" applyBorder="1" applyAlignment="1">
      <alignment horizontal="center" vertical="center" wrapText="1"/>
    </xf>
    <xf numFmtId="0" fontId="14" fillId="0" borderId="6" xfId="0" applyFont="1" applyBorder="1" applyAlignment="1">
      <alignment horizontal="center"/>
    </xf>
    <xf numFmtId="49" fontId="5" fillId="0" borderId="6"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6"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6"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7"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6" xfId="0" applyNumberFormat="1" applyFont="1" applyBorder="1" applyAlignment="1">
      <alignment horizontal="center" vertical="center"/>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6" xfId="0" applyFont="1" applyBorder="1" applyAlignment="1">
      <alignment vertical="center"/>
    </xf>
    <xf numFmtId="4" fontId="19" fillId="0" borderId="6" xfId="0" applyNumberFormat="1" applyFont="1" applyBorder="1" applyAlignment="1" applyProtection="1">
      <alignment horizontal="right" vertical="center"/>
      <protection locked="0"/>
    </xf>
    <xf numFmtId="49" fontId="19" fillId="0" borderId="6" xfId="50" applyFont="1">
      <alignment horizontal="left" vertical="center" wrapText="1"/>
    </xf>
    <xf numFmtId="0" fontId="5" fillId="0" borderId="6" xfId="0" applyFont="1" applyBorder="1" applyAlignment="1">
      <alignment vertical="center"/>
    </xf>
    <xf numFmtId="0" fontId="3" fillId="0" borderId="6" xfId="0" applyFont="1" applyBorder="1" applyAlignment="1">
      <alignment vertical="center"/>
    </xf>
    <xf numFmtId="4" fontId="19" fillId="0" borderId="6" xfId="0" applyNumberFormat="1" applyFont="1" applyBorder="1" applyAlignment="1">
      <alignment horizontal="right" vertical="center"/>
    </xf>
    <xf numFmtId="0" fontId="19" fillId="0" borderId="6" xfId="0" applyFont="1" applyBorder="1" applyAlignment="1">
      <alignment horizontal="center"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xf numFmtId="0" fontId="3" fillId="0" borderId="6"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7"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6" xfId="0" applyFont="1" applyBorder="1" applyAlignment="1" applyProtection="1">
      <alignment horizontal="right" vertical="center"/>
      <protection locked="0"/>
    </xf>
    <xf numFmtId="0" fontId="6" fillId="0" borderId="0" xfId="0" applyFont="1" applyAlignment="1">
      <alignment horizontal="center" vertical="top"/>
    </xf>
    <xf numFmtId="0" fontId="3"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lignment horizontal="left" vertical="center"/>
    </xf>
    <xf numFmtId="0" fontId="19" fillId="0" borderId="6" xfId="0" applyFont="1" applyBorder="1" applyAlignment="1">
      <alignment horizontal="left" vertical="center"/>
    </xf>
    <xf numFmtId="176" fontId="19" fillId="0" borderId="6"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2"/>
  <sheetViews>
    <sheetView showZeros="0" topLeftCell="A3" workbookViewId="0">
      <selection activeCell="A16" sqref="$A3:$XFD22"/>
    </sheetView>
  </sheetViews>
  <sheetFormatPr defaultColWidth="8" defaultRowHeight="14.25" customHeight="1" outlineLevelCol="3"/>
  <cols>
    <col min="1" max="1" width="24.8583333333333" customWidth="1"/>
    <col min="2" max="2" width="14.9333333333333" customWidth="1"/>
    <col min="3" max="3" width="22.9333333333333" customWidth="1"/>
    <col min="4" max="4" width="15.7416666666667" customWidth="1"/>
  </cols>
  <sheetData>
    <row r="1" ht="12" customHeight="1" spans="1:4">
      <c r="D1" s="95" t="s">
        <v>0</v>
      </c>
    </row>
    <row r="2" ht="36" customHeight="1" spans="1:4">
      <c r="A2" s="47" t="s">
        <v>1</v>
      </c>
      <c r="B2" s="170"/>
      <c r="C2" s="170"/>
      <c r="D2" s="170"/>
    </row>
    <row r="3" ht="31" customHeight="1" spans="1:4">
      <c r="A3" s="94" t="str">
        <f>"单位名称："&amp;"中日友好医院云南医院"</f>
        <v>单位名称：中日友好医院云南医院</v>
      </c>
      <c r="B3" s="135"/>
      <c r="C3" s="135"/>
      <c r="D3" s="93" t="s">
        <v>2</v>
      </c>
    </row>
    <row r="4" ht="31" customHeight="1" spans="1:4">
      <c r="A4" s="8" t="s">
        <v>3</v>
      </c>
      <c r="B4" s="10"/>
      <c r="C4" s="8" t="s">
        <v>4</v>
      </c>
      <c r="D4" s="10"/>
    </row>
    <row r="5" ht="31" customHeight="1" spans="1:4">
      <c r="A5" s="12" t="s">
        <v>5</v>
      </c>
      <c r="B5" s="12" t="s">
        <v>6</v>
      </c>
      <c r="C5" s="12" t="s">
        <v>7</v>
      </c>
      <c r="D5" s="12" t="s">
        <v>6</v>
      </c>
    </row>
    <row r="6" ht="31" customHeight="1" spans="1:4">
      <c r="A6" s="26"/>
      <c r="B6" s="26"/>
      <c r="C6" s="26"/>
      <c r="D6" s="26"/>
    </row>
    <row r="7" ht="31" customHeight="1" spans="1:4">
      <c r="A7" s="146" t="s">
        <v>8</v>
      </c>
      <c r="B7" s="122">
        <v>106122.12</v>
      </c>
      <c r="C7" s="112" t="str">
        <f>"一"&amp;"、"&amp;"社会保障和就业支出"</f>
        <v>一、社会保障和就业支出</v>
      </c>
      <c r="D7" s="122">
        <v>1723391.44</v>
      </c>
    </row>
    <row r="8" ht="31" customHeight="1" spans="1:4">
      <c r="A8" s="146" t="s">
        <v>9</v>
      </c>
      <c r="B8" s="122"/>
      <c r="C8" s="112" t="str">
        <f>"二"&amp;"、"&amp;"卫生健康支出"</f>
        <v>二、卫生健康支出</v>
      </c>
      <c r="D8" s="122">
        <v>258791970.99</v>
      </c>
    </row>
    <row r="9" ht="31" customHeight="1" spans="1:4">
      <c r="A9" s="146" t="s">
        <v>10</v>
      </c>
      <c r="B9" s="122"/>
      <c r="C9" s="112" t="str">
        <f>"三"&amp;"、"&amp;"住房保障支出"</f>
        <v>三、住房保障支出</v>
      </c>
      <c r="D9" s="122">
        <v>2800000</v>
      </c>
    </row>
    <row r="10" ht="31" customHeight="1" spans="1:4">
      <c r="A10" s="146" t="s">
        <v>11</v>
      </c>
      <c r="B10" s="89"/>
      <c r="C10" s="112"/>
      <c r="D10" s="122"/>
    </row>
    <row r="11" ht="31" customHeight="1" spans="1:4">
      <c r="A11" s="146" t="s">
        <v>12</v>
      </c>
      <c r="B11" s="122">
        <v>245019024.86</v>
      </c>
      <c r="C11" s="112"/>
      <c r="D11" s="122"/>
    </row>
    <row r="12" ht="31" customHeight="1" spans="1:4">
      <c r="A12" s="146" t="s">
        <v>13</v>
      </c>
      <c r="B12" s="89">
        <v>245019024.86</v>
      </c>
      <c r="C12" s="112"/>
      <c r="D12" s="122"/>
    </row>
    <row r="13" ht="31" customHeight="1" spans="1:4">
      <c r="A13" s="146" t="s">
        <v>14</v>
      </c>
      <c r="B13" s="89"/>
      <c r="C13" s="112"/>
      <c r="D13" s="122"/>
    </row>
    <row r="14" ht="31" customHeight="1" spans="1:4">
      <c r="A14" s="146" t="s">
        <v>15</v>
      </c>
      <c r="B14" s="89"/>
      <c r="C14" s="112"/>
      <c r="D14" s="122"/>
    </row>
    <row r="15" ht="31" customHeight="1" spans="1:4">
      <c r="A15" s="171" t="s">
        <v>16</v>
      </c>
      <c r="B15" s="89"/>
      <c r="C15" s="112"/>
      <c r="D15" s="122"/>
    </row>
    <row r="16" ht="31" customHeight="1" spans="1:4">
      <c r="A16" s="171" t="s">
        <v>17</v>
      </c>
      <c r="B16" s="122"/>
      <c r="C16" s="112"/>
      <c r="D16" s="122"/>
    </row>
    <row r="17" ht="31" customHeight="1" spans="1:4">
      <c r="A17" s="172" t="s">
        <v>18</v>
      </c>
      <c r="B17" s="142">
        <v>245125146.98</v>
      </c>
      <c r="C17" s="143" t="s">
        <v>19</v>
      </c>
      <c r="D17" s="142">
        <v>263315362.43</v>
      </c>
    </row>
    <row r="18" ht="31" customHeight="1" spans="1:4">
      <c r="A18" s="173" t="s">
        <v>20</v>
      </c>
      <c r="B18" s="142">
        <v>18190216.45</v>
      </c>
      <c r="C18" s="174" t="s">
        <v>21</v>
      </c>
      <c r="D18" s="175">
        <v>1</v>
      </c>
    </row>
    <row r="19" ht="31" customHeight="1" spans="1:4">
      <c r="A19" s="176" t="s">
        <v>22</v>
      </c>
      <c r="B19" s="122">
        <v>18190216.45</v>
      </c>
      <c r="C19" s="144" t="s">
        <v>22</v>
      </c>
      <c r="D19" s="89"/>
    </row>
    <row r="20" ht="31" customHeight="1" spans="1:4">
      <c r="A20" s="176" t="s">
        <v>23</v>
      </c>
      <c r="B20" s="122"/>
      <c r="C20" s="144" t="s">
        <v>23</v>
      </c>
      <c r="D20" s="89">
        <v>1</v>
      </c>
    </row>
    <row r="21" ht="31" customHeight="1" spans="1:4">
      <c r="A21" s="177" t="s">
        <v>24</v>
      </c>
      <c r="B21" s="142">
        <v>263315363.43</v>
      </c>
      <c r="C21" s="143" t="s">
        <v>25</v>
      </c>
      <c r="D21" s="138">
        <v>263315363.43</v>
      </c>
    </row>
    <row r="22" ht="31" customHeight="1"/>
  </sheetData>
  <mergeCells count="8">
    <mergeCell ref="A2:D2"/>
    <mergeCell ref="A3:B3"/>
    <mergeCell ref="A4:B4"/>
    <mergeCell ref="C4:D4"/>
    <mergeCell ref="A5:A6"/>
    <mergeCell ref="B5:B6"/>
    <mergeCell ref="C5:C6"/>
    <mergeCell ref="D5:D6"/>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26.225" customWidth="1"/>
    <col min="3" max="19" width="16.175" customWidth="1"/>
  </cols>
  <sheetData>
    <row r="1" ht="12" customHeight="1" spans="1:19">
      <c r="A1" s="148"/>
      <c r="J1" s="149"/>
      <c r="R1" s="1" t="s">
        <v>26</v>
      </c>
    </row>
    <row r="2" ht="36" customHeight="1" spans="1:19">
      <c r="A2" s="150" t="s">
        <v>27</v>
      </c>
      <c r="B2" s="29"/>
      <c r="C2" s="29"/>
      <c r="D2" s="29"/>
      <c r="E2" s="29"/>
      <c r="F2" s="29"/>
      <c r="G2" s="29"/>
      <c r="H2" s="29"/>
      <c r="I2" s="29"/>
      <c r="J2" s="48"/>
      <c r="K2" s="29"/>
      <c r="L2" s="29"/>
      <c r="M2" s="29"/>
      <c r="N2" s="29"/>
      <c r="O2" s="29"/>
      <c r="P2" s="29"/>
      <c r="Q2" s="29"/>
      <c r="R2" s="29"/>
      <c r="S2" s="29"/>
    </row>
    <row r="3" ht="20.25" customHeight="1" spans="1:19">
      <c r="A3" s="94" t="str">
        <f>"单位名称："&amp;"中日友好医院云南医院"</f>
        <v>单位名称：中日友好医院云南医院</v>
      </c>
      <c r="B3" s="5"/>
      <c r="C3" s="5"/>
      <c r="D3" s="5"/>
      <c r="E3" s="5"/>
      <c r="F3" s="5"/>
      <c r="G3" s="5"/>
      <c r="H3" s="5"/>
      <c r="I3" s="5"/>
      <c r="J3" s="151"/>
      <c r="K3" s="5"/>
      <c r="L3" s="5"/>
      <c r="M3" s="5"/>
      <c r="N3" s="6"/>
      <c r="O3" s="6"/>
      <c r="P3" s="6"/>
      <c r="Q3" s="6"/>
      <c r="R3" s="6" t="s">
        <v>2</v>
      </c>
      <c r="S3" s="6"/>
    </row>
    <row r="4" ht="18.75" customHeight="1" spans="1:19">
      <c r="A4" s="152" t="s">
        <v>28</v>
      </c>
      <c r="B4" s="153" t="s">
        <v>29</v>
      </c>
      <c r="C4" s="153" t="s">
        <v>30</v>
      </c>
      <c r="D4" s="154" t="s">
        <v>31</v>
      </c>
      <c r="E4" s="155"/>
      <c r="F4" s="155"/>
      <c r="G4" s="155"/>
      <c r="H4" s="155"/>
      <c r="I4" s="155"/>
      <c r="J4" s="156"/>
      <c r="K4" s="155"/>
      <c r="L4" s="155"/>
      <c r="M4" s="155"/>
      <c r="N4" s="157"/>
      <c r="O4" s="157" t="s">
        <v>20</v>
      </c>
      <c r="P4" s="157"/>
      <c r="Q4" s="157"/>
      <c r="R4" s="157"/>
      <c r="S4" s="157"/>
    </row>
    <row r="5" ht="18" customHeight="1" spans="1:19">
      <c r="A5" s="158"/>
      <c r="B5" s="159"/>
      <c r="C5" s="159"/>
      <c r="D5" s="159" t="s">
        <v>32</v>
      </c>
      <c r="E5" s="159" t="s">
        <v>33</v>
      </c>
      <c r="F5" s="159" t="s">
        <v>34</v>
      </c>
      <c r="G5" s="159" t="s">
        <v>35</v>
      </c>
      <c r="H5" s="159" t="s">
        <v>36</v>
      </c>
      <c r="I5" s="160" t="s">
        <v>37</v>
      </c>
      <c r="J5" s="161"/>
      <c r="K5" s="160" t="s">
        <v>38</v>
      </c>
      <c r="L5" s="160" t="s">
        <v>39</v>
      </c>
      <c r="M5" s="160" t="s">
        <v>40</v>
      </c>
      <c r="N5" s="162" t="s">
        <v>41</v>
      </c>
      <c r="O5" s="163" t="s">
        <v>32</v>
      </c>
      <c r="P5" s="163" t="s">
        <v>33</v>
      </c>
      <c r="Q5" s="163" t="s">
        <v>34</v>
      </c>
      <c r="R5" s="163" t="s">
        <v>35</v>
      </c>
      <c r="S5" s="163" t="s">
        <v>42</v>
      </c>
    </row>
    <row r="6" ht="29.25" customHeight="1" spans="1:19">
      <c r="A6" s="164"/>
      <c r="B6" s="165"/>
      <c r="C6" s="165"/>
      <c r="D6" s="165"/>
      <c r="E6" s="165"/>
      <c r="F6" s="165"/>
      <c r="G6" s="165"/>
      <c r="H6" s="165"/>
      <c r="I6" s="166" t="s">
        <v>32</v>
      </c>
      <c r="J6" s="166" t="s">
        <v>43</v>
      </c>
      <c r="K6" s="166" t="s">
        <v>38</v>
      </c>
      <c r="L6" s="166" t="s">
        <v>39</v>
      </c>
      <c r="M6" s="166" t="s">
        <v>40</v>
      </c>
      <c r="N6" s="166" t="s">
        <v>41</v>
      </c>
      <c r="O6" s="166"/>
      <c r="P6" s="166"/>
      <c r="Q6" s="166"/>
      <c r="R6" s="166"/>
      <c r="S6" s="166"/>
    </row>
    <row r="7" ht="16.5" customHeight="1" spans="1:19">
      <c r="A7" s="132">
        <v>1</v>
      </c>
      <c r="B7" s="27">
        <v>2</v>
      </c>
      <c r="C7" s="27">
        <v>3</v>
      </c>
      <c r="D7" s="27">
        <v>4</v>
      </c>
      <c r="E7" s="132">
        <v>5</v>
      </c>
      <c r="F7" s="27">
        <v>6</v>
      </c>
      <c r="G7" s="27">
        <v>7</v>
      </c>
      <c r="H7" s="132">
        <v>8</v>
      </c>
      <c r="I7" s="27">
        <v>9</v>
      </c>
      <c r="J7" s="31">
        <v>10</v>
      </c>
      <c r="K7" s="31">
        <v>11</v>
      </c>
      <c r="L7" s="167">
        <v>12</v>
      </c>
      <c r="M7" s="31">
        <v>13</v>
      </c>
      <c r="N7" s="31">
        <v>14</v>
      </c>
      <c r="O7" s="31">
        <v>15</v>
      </c>
      <c r="P7" s="31">
        <v>16</v>
      </c>
      <c r="Q7" s="31">
        <v>17</v>
      </c>
      <c r="R7" s="31">
        <v>18</v>
      </c>
      <c r="S7" s="31">
        <v>19</v>
      </c>
    </row>
    <row r="8" ht="31.4" customHeight="1" spans="1:19">
      <c r="A8" s="32" t="s">
        <v>44</v>
      </c>
      <c r="B8" s="32" t="s">
        <v>45</v>
      </c>
      <c r="C8" s="18">
        <v>263315363.43</v>
      </c>
      <c r="D8" s="122">
        <v>245125146.98</v>
      </c>
      <c r="E8" s="89">
        <v>106122.12</v>
      </c>
      <c r="F8" s="89"/>
      <c r="G8" s="89"/>
      <c r="H8" s="89"/>
      <c r="I8" s="89">
        <v>245019024.86</v>
      </c>
      <c r="J8" s="89">
        <v>245019024.86</v>
      </c>
      <c r="K8" s="89"/>
      <c r="L8" s="89"/>
      <c r="M8" s="89"/>
      <c r="N8" s="89"/>
      <c r="O8" s="89">
        <v>18190216.45</v>
      </c>
      <c r="P8" s="89">
        <v>18190216.45</v>
      </c>
      <c r="Q8" s="89"/>
      <c r="R8" s="89"/>
      <c r="S8" s="89"/>
    </row>
    <row r="9" ht="16.5" customHeight="1" spans="1:19">
      <c r="A9" s="168" t="s">
        <v>30</v>
      </c>
      <c r="B9" s="169"/>
      <c r="C9" s="122">
        <v>263315363.43</v>
      </c>
      <c r="D9" s="122">
        <v>245125146.98</v>
      </c>
      <c r="E9" s="89">
        <v>106122.12</v>
      </c>
      <c r="F9" s="89"/>
      <c r="G9" s="89"/>
      <c r="H9" s="89"/>
      <c r="I9" s="89">
        <v>245019024.86</v>
      </c>
      <c r="J9" s="89">
        <v>245019024.86</v>
      </c>
      <c r="K9" s="89"/>
      <c r="L9" s="89"/>
      <c r="M9" s="89"/>
      <c r="N9" s="89"/>
      <c r="O9" s="89">
        <v>18190216.45</v>
      </c>
      <c r="P9" s="89">
        <v>18190216.45</v>
      </c>
      <c r="Q9" s="89"/>
      <c r="R9" s="89"/>
      <c r="S9"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3"/>
  <sheetViews>
    <sheetView showZeros="0" workbookViewId="0">
      <selection activeCell="A1" sqref="A1"/>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7" t="s">
        <v>46</v>
      </c>
    </row>
    <row r="2" ht="28.5" customHeight="1" spans="1:15">
      <c r="A2" s="29" t="s">
        <v>47</v>
      </c>
      <c r="B2" s="29"/>
      <c r="C2" s="29"/>
      <c r="D2" s="29"/>
      <c r="E2" s="29"/>
      <c r="F2" s="29"/>
      <c r="G2" s="29"/>
      <c r="H2" s="29"/>
      <c r="I2" s="29"/>
      <c r="J2" s="29"/>
      <c r="K2" s="29"/>
      <c r="L2" s="29"/>
      <c r="M2" s="29"/>
      <c r="N2" s="29"/>
      <c r="O2" s="29"/>
    </row>
    <row r="3" ht="15" customHeight="1" spans="1:15">
      <c r="A3" s="102" t="str">
        <f>"单位名称："&amp;"中日友好医院云南医院"</f>
        <v>单位名称：中日友好医院云南医院</v>
      </c>
      <c r="B3" s="103"/>
      <c r="C3" s="60"/>
      <c r="D3" s="60"/>
      <c r="E3" s="60"/>
      <c r="F3" s="60"/>
      <c r="G3" s="5"/>
      <c r="H3" s="60"/>
      <c r="I3" s="60"/>
      <c r="J3" s="5"/>
      <c r="K3" s="60"/>
      <c r="L3" s="60"/>
      <c r="M3" s="5"/>
      <c r="N3" s="5"/>
      <c r="O3" s="104" t="s">
        <v>2</v>
      </c>
    </row>
    <row r="4" ht="18.75" customHeight="1" spans="1:15">
      <c r="A4" s="13" t="s">
        <v>48</v>
      </c>
      <c r="B4" s="13" t="s">
        <v>49</v>
      </c>
      <c r="C4" s="12" t="s">
        <v>30</v>
      </c>
      <c r="D4" s="64" t="s">
        <v>33</v>
      </c>
      <c r="E4" s="64"/>
      <c r="F4" s="64"/>
      <c r="G4" s="147" t="s">
        <v>34</v>
      </c>
      <c r="H4" s="13" t="s">
        <v>35</v>
      </c>
      <c r="I4" s="13" t="s">
        <v>50</v>
      </c>
      <c r="J4" s="8" t="s">
        <v>51</v>
      </c>
      <c r="K4" s="74" t="s">
        <v>52</v>
      </c>
      <c r="L4" s="74" t="s">
        <v>53</v>
      </c>
      <c r="M4" s="74" t="s">
        <v>54</v>
      </c>
      <c r="N4" s="74" t="s">
        <v>55</v>
      </c>
      <c r="O4" s="77" t="s">
        <v>56</v>
      </c>
    </row>
    <row r="5" ht="30" customHeight="1" spans="1:15">
      <c r="A5" s="26"/>
      <c r="B5" s="26"/>
      <c r="C5" s="26"/>
      <c r="D5" s="64" t="s">
        <v>32</v>
      </c>
      <c r="E5" s="64" t="s">
        <v>57</v>
      </c>
      <c r="F5" s="64" t="s">
        <v>58</v>
      </c>
      <c r="G5" s="26"/>
      <c r="H5" s="26"/>
      <c r="I5" s="26"/>
      <c r="J5" s="64" t="s">
        <v>32</v>
      </c>
      <c r="K5" s="85" t="s">
        <v>52</v>
      </c>
      <c r="L5" s="85" t="s">
        <v>53</v>
      </c>
      <c r="M5" s="85" t="s">
        <v>54</v>
      </c>
      <c r="N5" s="85" t="s">
        <v>55</v>
      </c>
      <c r="O5" s="85" t="s">
        <v>56</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2" t="s">
        <v>59</v>
      </c>
      <c r="B7" s="32" t="s">
        <v>60</v>
      </c>
      <c r="C7" s="122">
        <v>1723391.44</v>
      </c>
      <c r="D7" s="122">
        <v>191.44</v>
      </c>
      <c r="E7" s="122">
        <v>191.44</v>
      </c>
      <c r="F7" s="122"/>
      <c r="G7" s="89"/>
      <c r="H7" s="122"/>
      <c r="I7" s="122"/>
      <c r="J7" s="122">
        <v>1723200</v>
      </c>
      <c r="K7" s="122">
        <v>1723200</v>
      </c>
      <c r="L7" s="122"/>
      <c r="M7" s="89"/>
      <c r="N7" s="122"/>
      <c r="O7" s="122"/>
    </row>
    <row r="8" ht="20.25" customHeight="1" spans="1:15">
      <c r="A8" s="130" t="s">
        <v>61</v>
      </c>
      <c r="B8" s="130" t="s">
        <v>62</v>
      </c>
      <c r="C8" s="122">
        <v>1670000</v>
      </c>
      <c r="D8" s="122"/>
      <c r="E8" s="122"/>
      <c r="F8" s="122"/>
      <c r="G8" s="89"/>
      <c r="H8" s="122"/>
      <c r="I8" s="122"/>
      <c r="J8" s="122">
        <v>1670000</v>
      </c>
      <c r="K8" s="122">
        <v>1670000</v>
      </c>
      <c r="L8" s="122"/>
      <c r="M8" s="89"/>
      <c r="N8" s="122"/>
      <c r="O8" s="122"/>
    </row>
    <row r="9" ht="20.25" customHeight="1" spans="1:15">
      <c r="A9" s="131" t="s">
        <v>63</v>
      </c>
      <c r="B9" s="131" t="s">
        <v>64</v>
      </c>
      <c r="C9" s="122">
        <v>1115000</v>
      </c>
      <c r="D9" s="122"/>
      <c r="E9" s="122"/>
      <c r="F9" s="122"/>
      <c r="G9" s="89"/>
      <c r="H9" s="122"/>
      <c r="I9" s="122"/>
      <c r="J9" s="122">
        <v>1115000</v>
      </c>
      <c r="K9" s="122">
        <v>1115000</v>
      </c>
      <c r="L9" s="122"/>
      <c r="M9" s="89"/>
      <c r="N9" s="122"/>
      <c r="O9" s="122"/>
    </row>
    <row r="10" ht="20.25" customHeight="1" spans="1:15">
      <c r="A10" s="131" t="s">
        <v>65</v>
      </c>
      <c r="B10" s="131" t="s">
        <v>66</v>
      </c>
      <c r="C10" s="122">
        <v>555000</v>
      </c>
      <c r="D10" s="122"/>
      <c r="E10" s="122"/>
      <c r="F10" s="122"/>
      <c r="G10" s="89"/>
      <c r="H10" s="122"/>
      <c r="I10" s="122"/>
      <c r="J10" s="122">
        <v>555000</v>
      </c>
      <c r="K10" s="122">
        <v>555000</v>
      </c>
      <c r="L10" s="122"/>
      <c r="M10" s="89"/>
      <c r="N10" s="122"/>
      <c r="O10" s="122"/>
    </row>
    <row r="11" ht="20.25" customHeight="1" spans="1:15">
      <c r="A11" s="130" t="s">
        <v>67</v>
      </c>
      <c r="B11" s="130" t="s">
        <v>68</v>
      </c>
      <c r="C11" s="122">
        <v>53391.44</v>
      </c>
      <c r="D11" s="122">
        <v>191.44</v>
      </c>
      <c r="E11" s="122">
        <v>191.44</v>
      </c>
      <c r="F11" s="122"/>
      <c r="G11" s="89"/>
      <c r="H11" s="122"/>
      <c r="I11" s="122"/>
      <c r="J11" s="122">
        <v>53200</v>
      </c>
      <c r="K11" s="122">
        <v>53200</v>
      </c>
      <c r="L11" s="122"/>
      <c r="M11" s="89"/>
      <c r="N11" s="122"/>
      <c r="O11" s="122"/>
    </row>
    <row r="12" ht="20.25" customHeight="1" spans="1:15">
      <c r="A12" s="131" t="s">
        <v>69</v>
      </c>
      <c r="B12" s="131" t="s">
        <v>68</v>
      </c>
      <c r="C12" s="122">
        <v>53391.44</v>
      </c>
      <c r="D12" s="122">
        <v>191.44</v>
      </c>
      <c r="E12" s="122">
        <v>191.44</v>
      </c>
      <c r="F12" s="122"/>
      <c r="G12" s="89"/>
      <c r="H12" s="122"/>
      <c r="I12" s="122"/>
      <c r="J12" s="122">
        <v>53200</v>
      </c>
      <c r="K12" s="122">
        <v>53200</v>
      </c>
      <c r="L12" s="122"/>
      <c r="M12" s="89"/>
      <c r="N12" s="122"/>
      <c r="O12" s="122"/>
    </row>
    <row r="13" ht="20.25" customHeight="1" spans="1:15">
      <c r="A13" s="32" t="s">
        <v>70</v>
      </c>
      <c r="B13" s="32" t="s">
        <v>71</v>
      </c>
      <c r="C13" s="122">
        <v>258791970.99</v>
      </c>
      <c r="D13" s="122">
        <v>18296147.13</v>
      </c>
      <c r="E13" s="122">
        <v>105930.68</v>
      </c>
      <c r="F13" s="122">
        <v>18190216.45</v>
      </c>
      <c r="G13" s="89"/>
      <c r="H13" s="122"/>
      <c r="I13" s="122"/>
      <c r="J13" s="122">
        <v>240495823.86</v>
      </c>
      <c r="K13" s="122">
        <v>240495823.86</v>
      </c>
      <c r="L13" s="122"/>
      <c r="M13" s="89"/>
      <c r="N13" s="122"/>
      <c r="O13" s="122"/>
    </row>
    <row r="14" ht="20.25" customHeight="1" spans="1:15">
      <c r="A14" s="130" t="s">
        <v>72</v>
      </c>
      <c r="B14" s="130" t="s">
        <v>73</v>
      </c>
      <c r="C14" s="122">
        <v>256576003.31</v>
      </c>
      <c r="D14" s="122">
        <v>18281379.45</v>
      </c>
      <c r="E14" s="122">
        <v>91163</v>
      </c>
      <c r="F14" s="122">
        <v>18190216.45</v>
      </c>
      <c r="G14" s="89"/>
      <c r="H14" s="122"/>
      <c r="I14" s="122"/>
      <c r="J14" s="122">
        <v>238294623.86</v>
      </c>
      <c r="K14" s="122">
        <v>238294623.86</v>
      </c>
      <c r="L14" s="122"/>
      <c r="M14" s="89"/>
      <c r="N14" s="122"/>
      <c r="O14" s="122"/>
    </row>
    <row r="15" ht="20.25" customHeight="1" spans="1:15">
      <c r="A15" s="131" t="s">
        <v>74</v>
      </c>
      <c r="B15" s="131" t="s">
        <v>75</v>
      </c>
      <c r="C15" s="122">
        <v>256576003.31</v>
      </c>
      <c r="D15" s="122">
        <v>18281379.45</v>
      </c>
      <c r="E15" s="122">
        <v>91163</v>
      </c>
      <c r="F15" s="122">
        <v>18190216.45</v>
      </c>
      <c r="G15" s="89"/>
      <c r="H15" s="122"/>
      <c r="I15" s="122"/>
      <c r="J15" s="122">
        <v>238294623.86</v>
      </c>
      <c r="K15" s="122">
        <v>238294623.86</v>
      </c>
      <c r="L15" s="122"/>
      <c r="M15" s="89"/>
      <c r="N15" s="122"/>
      <c r="O15" s="122"/>
    </row>
    <row r="16" ht="20.25" customHeight="1" spans="1:15">
      <c r="A16" s="130" t="s">
        <v>76</v>
      </c>
      <c r="B16" s="130" t="s">
        <v>77</v>
      </c>
      <c r="C16" s="122">
        <v>2215967.68</v>
      </c>
      <c r="D16" s="122">
        <v>14767.68</v>
      </c>
      <c r="E16" s="122">
        <v>14767.68</v>
      </c>
      <c r="F16" s="122"/>
      <c r="G16" s="89"/>
      <c r="H16" s="122"/>
      <c r="I16" s="122"/>
      <c r="J16" s="122">
        <v>2201200</v>
      </c>
      <c r="K16" s="122">
        <v>2201200</v>
      </c>
      <c r="L16" s="122"/>
      <c r="M16" s="89"/>
      <c r="N16" s="122"/>
      <c r="O16" s="122"/>
    </row>
    <row r="17" ht="20.25" customHeight="1" spans="1:15">
      <c r="A17" s="131" t="s">
        <v>78</v>
      </c>
      <c r="B17" s="131" t="s">
        <v>79</v>
      </c>
      <c r="C17" s="122">
        <v>1459572.12</v>
      </c>
      <c r="D17" s="122">
        <v>9572.12</v>
      </c>
      <c r="E17" s="122">
        <v>9572.12</v>
      </c>
      <c r="F17" s="122"/>
      <c r="G17" s="89"/>
      <c r="H17" s="122"/>
      <c r="I17" s="122"/>
      <c r="J17" s="122">
        <v>1450000</v>
      </c>
      <c r="K17" s="122">
        <v>1450000</v>
      </c>
      <c r="L17" s="122"/>
      <c r="M17" s="89"/>
      <c r="N17" s="122"/>
      <c r="O17" s="122"/>
    </row>
    <row r="18" ht="20.25" customHeight="1" spans="1:15">
      <c r="A18" s="131" t="s">
        <v>80</v>
      </c>
      <c r="B18" s="131" t="s">
        <v>81</v>
      </c>
      <c r="C18" s="122">
        <v>724786.06</v>
      </c>
      <c r="D18" s="122">
        <v>4786.06</v>
      </c>
      <c r="E18" s="122">
        <v>4786.06</v>
      </c>
      <c r="F18" s="122"/>
      <c r="G18" s="89"/>
      <c r="H18" s="122"/>
      <c r="I18" s="122"/>
      <c r="J18" s="122">
        <v>720000</v>
      </c>
      <c r="K18" s="122">
        <v>720000</v>
      </c>
      <c r="L18" s="122"/>
      <c r="M18" s="89"/>
      <c r="N18" s="122"/>
      <c r="O18" s="122"/>
    </row>
    <row r="19" ht="20.25" customHeight="1" spans="1:15">
      <c r="A19" s="131" t="s">
        <v>82</v>
      </c>
      <c r="B19" s="131" t="s">
        <v>83</v>
      </c>
      <c r="C19" s="122">
        <v>31609.5</v>
      </c>
      <c r="D19" s="122">
        <v>409.5</v>
      </c>
      <c r="E19" s="122">
        <v>409.5</v>
      </c>
      <c r="F19" s="122"/>
      <c r="G19" s="89"/>
      <c r="H19" s="122"/>
      <c r="I19" s="122"/>
      <c r="J19" s="122">
        <v>31200</v>
      </c>
      <c r="K19" s="122">
        <v>31200</v>
      </c>
      <c r="L19" s="122"/>
      <c r="M19" s="89"/>
      <c r="N19" s="122"/>
      <c r="O19" s="122"/>
    </row>
    <row r="20" ht="20.25" customHeight="1" spans="1:15">
      <c r="A20" s="32" t="s">
        <v>84</v>
      </c>
      <c r="B20" s="32" t="s">
        <v>85</v>
      </c>
      <c r="C20" s="122">
        <v>2800000</v>
      </c>
      <c r="D20" s="122"/>
      <c r="E20" s="122"/>
      <c r="F20" s="122"/>
      <c r="G20" s="89"/>
      <c r="H20" s="122"/>
      <c r="I20" s="122"/>
      <c r="J20" s="122">
        <v>2800000</v>
      </c>
      <c r="K20" s="122">
        <v>2800000</v>
      </c>
      <c r="L20" s="122"/>
      <c r="M20" s="89"/>
      <c r="N20" s="122"/>
      <c r="O20" s="122"/>
    </row>
    <row r="21" ht="20.25" customHeight="1" spans="1:15">
      <c r="A21" s="130" t="s">
        <v>86</v>
      </c>
      <c r="B21" s="130" t="s">
        <v>87</v>
      </c>
      <c r="C21" s="122">
        <v>2800000</v>
      </c>
      <c r="D21" s="122"/>
      <c r="E21" s="122"/>
      <c r="F21" s="122"/>
      <c r="G21" s="89"/>
      <c r="H21" s="122"/>
      <c r="I21" s="122"/>
      <c r="J21" s="122">
        <v>2800000</v>
      </c>
      <c r="K21" s="122">
        <v>2800000</v>
      </c>
      <c r="L21" s="122"/>
      <c r="M21" s="89"/>
      <c r="N21" s="122"/>
      <c r="O21" s="122"/>
    </row>
    <row r="22" ht="20.25" customHeight="1" spans="1:15">
      <c r="A22" s="131" t="s">
        <v>88</v>
      </c>
      <c r="B22" s="131" t="s">
        <v>89</v>
      </c>
      <c r="C22" s="122">
        <v>2800000</v>
      </c>
      <c r="D22" s="122"/>
      <c r="E22" s="122"/>
      <c r="F22" s="122"/>
      <c r="G22" s="89"/>
      <c r="H22" s="122"/>
      <c r="I22" s="122"/>
      <c r="J22" s="122">
        <v>2800000</v>
      </c>
      <c r="K22" s="122">
        <v>2800000</v>
      </c>
      <c r="L22" s="122"/>
      <c r="M22" s="89"/>
      <c r="N22" s="122"/>
      <c r="O22" s="122"/>
    </row>
    <row r="23" ht="17.25" customHeight="1" spans="1:15">
      <c r="A23" s="105" t="s">
        <v>90</v>
      </c>
      <c r="B23" s="106" t="s">
        <v>90</v>
      </c>
      <c r="C23" s="122">
        <v>263315362.43</v>
      </c>
      <c r="D23" s="122">
        <v>18296338.57</v>
      </c>
      <c r="E23" s="122">
        <v>106122.12</v>
      </c>
      <c r="F23" s="122">
        <v>18190216.45</v>
      </c>
      <c r="G23" s="89"/>
      <c r="H23" s="122"/>
      <c r="I23" s="122"/>
      <c r="J23" s="122">
        <v>245019023.86</v>
      </c>
      <c r="K23" s="122">
        <v>245019023.86</v>
      </c>
      <c r="L23" s="122"/>
      <c r="M23" s="89"/>
      <c r="N23" s="122"/>
      <c r="O23" s="122"/>
    </row>
  </sheetData>
  <mergeCells count="11">
    <mergeCell ref="A2:O2"/>
    <mergeCell ref="A3:L3"/>
    <mergeCell ref="D4:F4"/>
    <mergeCell ref="J4:O4"/>
    <mergeCell ref="A23:B23"/>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XFD1048576"/>
    </sheetView>
  </sheetViews>
  <sheetFormatPr defaultColWidth="9.14166666666667" defaultRowHeight="31" customHeight="1" outlineLevelCol="3"/>
  <cols>
    <col min="1" max="1" width="26.025" customWidth="1"/>
    <col min="2" max="2" width="18.2666666666667" customWidth="1"/>
    <col min="3" max="3" width="24.025" customWidth="1"/>
    <col min="4" max="4" width="19.4333333333333" customWidth="1"/>
  </cols>
  <sheetData>
    <row r="1" customHeight="1" spans="1:4">
      <c r="D1" s="93" t="s">
        <v>91</v>
      </c>
    </row>
    <row r="2" customHeight="1" spans="1:4">
      <c r="A2" s="47" t="s">
        <v>92</v>
      </c>
      <c r="B2" s="134"/>
      <c r="C2" s="134"/>
      <c r="D2" s="134"/>
    </row>
    <row r="3" customHeight="1" spans="1:4">
      <c r="A3" s="3" t="str">
        <f>"单位名称："&amp;"中日友好医院云南医院"</f>
        <v>单位名称：中日友好医院云南医院</v>
      </c>
      <c r="B3" s="135"/>
      <c r="C3" s="135"/>
      <c r="D3" s="95" t="s">
        <v>2</v>
      </c>
    </row>
    <row r="4" customHeight="1" spans="1:4">
      <c r="A4" s="8" t="s">
        <v>3</v>
      </c>
      <c r="B4" s="10"/>
      <c r="C4" s="8" t="s">
        <v>4</v>
      </c>
      <c r="D4" s="10"/>
    </row>
    <row r="5" customHeight="1" spans="1:4">
      <c r="A5" s="12" t="s">
        <v>5</v>
      </c>
      <c r="B5" s="136" t="s">
        <v>6</v>
      </c>
      <c r="C5" s="12" t="s">
        <v>93</v>
      </c>
      <c r="D5" s="136" t="s">
        <v>6</v>
      </c>
    </row>
    <row r="6" customHeight="1" spans="1:4">
      <c r="A6" s="26"/>
      <c r="B6" s="25"/>
      <c r="C6" s="26"/>
      <c r="D6" s="25"/>
    </row>
    <row r="7" customHeight="1" spans="1:4">
      <c r="A7" s="137" t="s">
        <v>94</v>
      </c>
      <c r="B7" s="138">
        <v>106122.12</v>
      </c>
      <c r="C7" s="139" t="s">
        <v>95</v>
      </c>
      <c r="D7" s="138">
        <v>18296338.57</v>
      </c>
    </row>
    <row r="8" customHeight="1" spans="1:4">
      <c r="A8" s="140" t="s">
        <v>96</v>
      </c>
      <c r="B8" s="89">
        <v>106122.12</v>
      </c>
      <c r="C8" s="112" t="str">
        <f>"（一）"&amp;"社会保障和就业支出"</f>
        <v>（一）社会保障和就业支出</v>
      </c>
      <c r="D8" s="89">
        <v>191.44</v>
      </c>
    </row>
    <row r="9" customHeight="1" spans="1:4">
      <c r="A9" s="140" t="s">
        <v>97</v>
      </c>
      <c r="B9" s="89"/>
      <c r="C9" s="112" t="str">
        <f>"（二）"&amp;"卫生健康支出"</f>
        <v>（二）卫生健康支出</v>
      </c>
      <c r="D9" s="89">
        <v>18296147.13</v>
      </c>
    </row>
    <row r="10" customHeight="1" spans="1:4">
      <c r="A10" s="140" t="s">
        <v>98</v>
      </c>
      <c r="B10" s="89"/>
      <c r="C10" s="112" t="str">
        <f>"（三）"&amp;"住房保障支出"</f>
        <v>（三）住房保障支出</v>
      </c>
      <c r="D10" s="89"/>
    </row>
    <row r="11" customHeight="1" spans="1:4">
      <c r="A11" s="141" t="s">
        <v>99</v>
      </c>
      <c r="B11" s="142">
        <v>18190216.45</v>
      </c>
      <c r="C11" s="143"/>
      <c r="D11" s="142"/>
    </row>
    <row r="12" customHeight="1" spans="1:4">
      <c r="A12" s="140" t="s">
        <v>96</v>
      </c>
      <c r="B12" s="122">
        <v>18190216.45</v>
      </c>
      <c r="C12" s="143"/>
      <c r="D12" s="142"/>
    </row>
    <row r="13" customHeight="1" spans="1:4">
      <c r="A13" s="144" t="s">
        <v>97</v>
      </c>
      <c r="B13" s="122"/>
      <c r="C13" s="143"/>
      <c r="D13" s="142"/>
    </row>
    <row r="14" customHeight="1" spans="1:4">
      <c r="A14" s="144" t="s">
        <v>98</v>
      </c>
      <c r="B14" s="142"/>
      <c r="C14" s="143"/>
      <c r="D14" s="142"/>
    </row>
    <row r="15" customHeight="1" spans="1:4">
      <c r="A15" s="145"/>
      <c r="B15" s="142"/>
      <c r="C15" s="146" t="s">
        <v>100</v>
      </c>
      <c r="D15" s="142"/>
    </row>
    <row r="16" customHeight="1" spans="1:4">
      <c r="A16" s="145" t="s">
        <v>101</v>
      </c>
      <c r="B16" s="142">
        <v>18296338.57</v>
      </c>
      <c r="C16" s="143" t="s">
        <v>25</v>
      </c>
      <c r="D16" s="142">
        <v>18296338.57</v>
      </c>
    </row>
  </sheetData>
  <mergeCells count="8">
    <mergeCell ref="A2:D2"/>
    <mergeCell ref="A3:B3"/>
    <mergeCell ref="A4:B4"/>
    <mergeCell ref="C4:D4"/>
    <mergeCell ref="A5:A6"/>
    <mergeCell ref="B5:B6"/>
    <mergeCell ref="C5:C6"/>
    <mergeCell ref="D5:D6"/>
  </mergeCells>
  <pageMargins left="0.590277777777778"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7"/>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75" customWidth="1"/>
    <col min="4" max="6" width="25.025" customWidth="1"/>
    <col min="7" max="7" width="24.275" customWidth="1"/>
  </cols>
  <sheetData>
    <row r="1" ht="12" customHeight="1" spans="1:7">
      <c r="D1" s="108"/>
      <c r="F1" s="57"/>
      <c r="G1" s="57" t="s">
        <v>102</v>
      </c>
    </row>
    <row r="2" ht="39" customHeight="1" spans="1:7">
      <c r="A2" s="2" t="s">
        <v>103</v>
      </c>
      <c r="B2" s="2"/>
      <c r="C2" s="2"/>
      <c r="D2" s="2"/>
      <c r="E2" s="2"/>
      <c r="F2" s="2"/>
      <c r="G2" s="2"/>
    </row>
    <row r="3" ht="18" customHeight="1" spans="1:7">
      <c r="A3" s="3" t="str">
        <f>"单位名称："&amp;"中日友好医院云南医院"</f>
        <v>单位名称：中日友好医院云南医院</v>
      </c>
      <c r="F3" s="104"/>
      <c r="G3" s="104" t="s">
        <v>2</v>
      </c>
    </row>
    <row r="4" ht="20.25" customHeight="1" spans="1:7">
      <c r="A4" s="124" t="s">
        <v>104</v>
      </c>
      <c r="B4" s="125"/>
      <c r="C4" s="126" t="s">
        <v>30</v>
      </c>
      <c r="D4" s="9" t="s">
        <v>57</v>
      </c>
      <c r="E4" s="9"/>
      <c r="F4" s="10"/>
      <c r="G4" s="126" t="s">
        <v>58</v>
      </c>
    </row>
    <row r="5" ht="20.25" customHeight="1" spans="1:7">
      <c r="A5" s="127" t="s">
        <v>48</v>
      </c>
      <c r="B5" s="128" t="s">
        <v>49</v>
      </c>
      <c r="C5" s="96"/>
      <c r="D5" s="96" t="s">
        <v>32</v>
      </c>
      <c r="E5" s="96" t="s">
        <v>105</v>
      </c>
      <c r="F5" s="96" t="s">
        <v>106</v>
      </c>
      <c r="G5" s="96"/>
    </row>
    <row r="6" ht="13.5" customHeight="1" spans="1:7">
      <c r="A6" s="129" t="s">
        <v>107</v>
      </c>
      <c r="B6" s="129" t="s">
        <v>108</v>
      </c>
      <c r="C6" s="129" t="s">
        <v>109</v>
      </c>
      <c r="D6" s="64"/>
      <c r="E6" s="129" t="s">
        <v>110</v>
      </c>
      <c r="F6" s="129" t="s">
        <v>111</v>
      </c>
      <c r="G6" s="129" t="s">
        <v>112</v>
      </c>
    </row>
    <row r="7" ht="18" customHeight="1" spans="1:7">
      <c r="A7" s="32" t="s">
        <v>59</v>
      </c>
      <c r="B7" s="32" t="s">
        <v>60</v>
      </c>
      <c r="C7" s="18">
        <v>191.44</v>
      </c>
      <c r="D7" s="18">
        <v>191.44</v>
      </c>
      <c r="E7" s="18">
        <v>191.44</v>
      </c>
      <c r="F7" s="18"/>
      <c r="G7" s="18"/>
    </row>
    <row r="8" ht="18" customHeight="1" spans="1:7">
      <c r="A8" s="32" t="s">
        <v>67</v>
      </c>
      <c r="B8" s="130" t="s">
        <v>68</v>
      </c>
      <c r="C8" s="18">
        <v>191.44</v>
      </c>
      <c r="D8" s="18">
        <v>191.44</v>
      </c>
      <c r="E8" s="18">
        <v>191.44</v>
      </c>
      <c r="F8" s="18"/>
      <c r="G8" s="18"/>
    </row>
    <row r="9" ht="18" customHeight="1" spans="1:7">
      <c r="A9" s="32" t="s">
        <v>69</v>
      </c>
      <c r="B9" s="131" t="s">
        <v>68</v>
      </c>
      <c r="C9" s="18">
        <v>191.44</v>
      </c>
      <c r="D9" s="18">
        <v>191.44</v>
      </c>
      <c r="E9" s="18">
        <v>191.44</v>
      </c>
      <c r="F9" s="18"/>
      <c r="G9" s="18"/>
    </row>
    <row r="10" ht="18" customHeight="1" spans="1:7">
      <c r="A10" s="32" t="s">
        <v>70</v>
      </c>
      <c r="B10" s="32" t="s">
        <v>71</v>
      </c>
      <c r="C10" s="18">
        <v>105930.68</v>
      </c>
      <c r="D10" s="18">
        <v>105930.68</v>
      </c>
      <c r="E10" s="18">
        <v>105930.68</v>
      </c>
      <c r="F10" s="18"/>
      <c r="G10" s="18"/>
    </row>
    <row r="11" ht="18" customHeight="1" spans="1:7">
      <c r="A11" s="32" t="s">
        <v>72</v>
      </c>
      <c r="B11" s="130" t="s">
        <v>73</v>
      </c>
      <c r="C11" s="18">
        <v>91163</v>
      </c>
      <c r="D11" s="18">
        <v>91163</v>
      </c>
      <c r="E11" s="18">
        <v>91163</v>
      </c>
      <c r="F11" s="18"/>
      <c r="G11" s="18"/>
    </row>
    <row r="12" ht="18" customHeight="1" spans="1:7">
      <c r="A12" s="32" t="s">
        <v>74</v>
      </c>
      <c r="B12" s="131" t="s">
        <v>75</v>
      </c>
      <c r="C12" s="18">
        <v>91163</v>
      </c>
      <c r="D12" s="18">
        <v>91163</v>
      </c>
      <c r="E12" s="18">
        <v>91163</v>
      </c>
      <c r="F12" s="18"/>
      <c r="G12" s="18"/>
    </row>
    <row r="13" ht="18" customHeight="1" spans="1:7">
      <c r="A13" s="32" t="s">
        <v>76</v>
      </c>
      <c r="B13" s="130" t="s">
        <v>77</v>
      </c>
      <c r="C13" s="18">
        <v>14767.68</v>
      </c>
      <c r="D13" s="18">
        <v>14767.68</v>
      </c>
      <c r="E13" s="18">
        <v>14767.68</v>
      </c>
      <c r="F13" s="18"/>
      <c r="G13" s="18"/>
    </row>
    <row r="14" ht="18" customHeight="1" spans="1:7">
      <c r="A14" s="32" t="s">
        <v>78</v>
      </c>
      <c r="B14" s="131" t="s">
        <v>79</v>
      </c>
      <c r="C14" s="18">
        <v>9572.12</v>
      </c>
      <c r="D14" s="18">
        <v>9572.12</v>
      </c>
      <c r="E14" s="18">
        <v>9572.12</v>
      </c>
      <c r="F14" s="18"/>
      <c r="G14" s="18"/>
    </row>
    <row r="15" ht="18" customHeight="1" spans="1:7">
      <c r="A15" s="32" t="s">
        <v>80</v>
      </c>
      <c r="B15" s="131" t="s">
        <v>81</v>
      </c>
      <c r="C15" s="18">
        <v>4786.06</v>
      </c>
      <c r="D15" s="18">
        <v>4786.06</v>
      </c>
      <c r="E15" s="18">
        <v>4786.06</v>
      </c>
      <c r="F15" s="18"/>
      <c r="G15" s="18"/>
    </row>
    <row r="16" ht="18" customHeight="1" spans="1:7">
      <c r="A16" s="32" t="s">
        <v>82</v>
      </c>
      <c r="B16" s="131" t="s">
        <v>83</v>
      </c>
      <c r="C16" s="18">
        <v>409.5</v>
      </c>
      <c r="D16" s="18">
        <v>409.5</v>
      </c>
      <c r="E16" s="18">
        <v>409.5</v>
      </c>
      <c r="F16" s="18"/>
      <c r="G16" s="18"/>
    </row>
    <row r="17" ht="18" customHeight="1" spans="1:7">
      <c r="A17" s="132" t="s">
        <v>90</v>
      </c>
      <c r="B17" s="133" t="s">
        <v>90</v>
      </c>
      <c r="C17" s="18">
        <v>106122.12</v>
      </c>
      <c r="D17" s="18">
        <v>106122.12</v>
      </c>
      <c r="E17" s="18">
        <v>106122.12</v>
      </c>
      <c r="F17" s="18"/>
      <c r="G17" s="18"/>
    </row>
  </sheetData>
  <mergeCells count="7">
    <mergeCell ref="A2:G2"/>
    <mergeCell ref="A3:E3"/>
    <mergeCell ref="A4:B4"/>
    <mergeCell ref="D4:F4"/>
    <mergeCell ref="A17:B17"/>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8"/>
      <c r="B1" s="118"/>
      <c r="C1" s="62"/>
      <c r="F1" s="61" t="s">
        <v>113</v>
      </c>
    </row>
    <row r="2" ht="25.5" customHeight="1" spans="1:6">
      <c r="A2" s="119" t="s">
        <v>114</v>
      </c>
      <c r="B2" s="119"/>
      <c r="C2" s="119"/>
      <c r="D2" s="119"/>
      <c r="E2" s="119"/>
      <c r="F2" s="119"/>
    </row>
    <row r="3" ht="15.75" customHeight="1" spans="1:6">
      <c r="A3" s="3" t="str">
        <f>"单位名称："&amp;"中日友好医院云南医院"</f>
        <v>单位名称：中日友好医院云南医院</v>
      </c>
      <c r="B3" s="118"/>
      <c r="C3" s="62"/>
      <c r="F3" s="61" t="s">
        <v>2</v>
      </c>
    </row>
    <row r="4" ht="19.5" customHeight="1" spans="1:6">
      <c r="A4" s="13" t="s">
        <v>115</v>
      </c>
      <c r="B4" s="12" t="s">
        <v>116</v>
      </c>
      <c r="C4" s="8" t="s">
        <v>117</v>
      </c>
      <c r="D4" s="9"/>
      <c r="E4" s="10"/>
      <c r="F4" s="12" t="s">
        <v>118</v>
      </c>
    </row>
    <row r="5" ht="19.5" customHeight="1" spans="1:6">
      <c r="A5" s="25"/>
      <c r="B5" s="26"/>
      <c r="C5" s="64" t="s">
        <v>32</v>
      </c>
      <c r="D5" s="64" t="s">
        <v>119</v>
      </c>
      <c r="E5" s="64" t="s">
        <v>120</v>
      </c>
      <c r="F5" s="26"/>
    </row>
    <row r="6" ht="18.75" customHeight="1" spans="1:6">
      <c r="A6" s="120">
        <v>1</v>
      </c>
      <c r="B6" s="120">
        <v>2</v>
      </c>
      <c r="C6" s="121">
        <v>3</v>
      </c>
      <c r="D6" s="120">
        <v>4</v>
      </c>
      <c r="E6" s="120">
        <v>5</v>
      </c>
      <c r="F6" s="120">
        <v>6</v>
      </c>
    </row>
    <row r="7" ht="18.75" customHeight="1" spans="1:6">
      <c r="A7" s="122"/>
      <c r="B7" s="122"/>
      <c r="C7" s="123"/>
      <c r="D7" s="122"/>
      <c r="E7" s="122"/>
      <c r="F7" s="122"/>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4"/>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25" customWidth="1"/>
  </cols>
  <sheetData>
    <row r="1" ht="13.5" customHeight="1" spans="1:23">
      <c r="D1" s="22"/>
      <c r="E1" s="22"/>
      <c r="F1" s="22"/>
      <c r="G1" s="22"/>
      <c r="U1" s="108"/>
      <c r="W1" s="57" t="s">
        <v>121</v>
      </c>
    </row>
    <row r="2" ht="27.75" customHeight="1" spans="1:23">
      <c r="A2" s="29" t="s">
        <v>122</v>
      </c>
      <c r="B2" s="29"/>
      <c r="C2" s="29"/>
      <c r="D2" s="29"/>
      <c r="E2" s="29"/>
      <c r="F2" s="29"/>
      <c r="G2" s="29"/>
      <c r="H2" s="29"/>
      <c r="I2" s="29"/>
      <c r="J2" s="29"/>
      <c r="K2" s="29"/>
      <c r="L2" s="29"/>
      <c r="M2" s="29"/>
      <c r="N2" s="29"/>
      <c r="O2" s="29"/>
      <c r="P2" s="29"/>
      <c r="Q2" s="29"/>
      <c r="R2" s="29"/>
      <c r="S2" s="29"/>
      <c r="T2" s="29"/>
      <c r="U2" s="29"/>
      <c r="V2" s="29"/>
      <c r="W2" s="29"/>
    </row>
    <row r="3" ht="13.5" customHeight="1" spans="1:23">
      <c r="A3" s="3" t="str">
        <f>"单位名称："&amp;"中日友好医院云南医院"</f>
        <v>单位名称：中日友好医院云南医院</v>
      </c>
      <c r="B3" s="4"/>
      <c r="C3" s="4"/>
      <c r="D3" s="4"/>
      <c r="E3" s="4"/>
      <c r="F3" s="4"/>
      <c r="G3" s="4"/>
      <c r="H3" s="5"/>
      <c r="I3" s="5"/>
      <c r="J3" s="5"/>
      <c r="K3" s="5"/>
      <c r="L3" s="5"/>
      <c r="M3" s="5"/>
      <c r="N3" s="5"/>
      <c r="O3" s="5"/>
      <c r="P3" s="5"/>
      <c r="Q3" s="5"/>
      <c r="U3" s="108"/>
      <c r="W3" s="104" t="s">
        <v>2</v>
      </c>
    </row>
    <row r="4" ht="21.75" customHeight="1" spans="1:23">
      <c r="A4" s="7" t="s">
        <v>123</v>
      </c>
      <c r="B4" s="7" t="s">
        <v>124</v>
      </c>
      <c r="C4" s="7" t="s">
        <v>125</v>
      </c>
      <c r="D4" s="13" t="s">
        <v>126</v>
      </c>
      <c r="E4" s="13" t="s">
        <v>127</v>
      </c>
      <c r="F4" s="13" t="s">
        <v>128</v>
      </c>
      <c r="G4" s="13" t="s">
        <v>129</v>
      </c>
      <c r="H4" s="64" t="s">
        <v>130</v>
      </c>
      <c r="I4" s="64"/>
      <c r="J4" s="64"/>
      <c r="K4" s="64"/>
      <c r="L4" s="110"/>
      <c r="M4" s="110"/>
      <c r="N4" s="110"/>
      <c r="O4" s="110"/>
      <c r="P4" s="110"/>
      <c r="Q4" s="49"/>
      <c r="R4" s="64"/>
      <c r="S4" s="64"/>
      <c r="T4" s="64"/>
      <c r="U4" s="64"/>
      <c r="V4" s="64"/>
      <c r="W4" s="64"/>
    </row>
    <row r="5" ht="21.75" customHeight="1" spans="1:23">
      <c r="A5" s="11"/>
      <c r="B5" s="11"/>
      <c r="C5" s="11"/>
      <c r="D5" s="23"/>
      <c r="E5" s="23"/>
      <c r="F5" s="23"/>
      <c r="G5" s="23"/>
      <c r="H5" s="64" t="s">
        <v>30</v>
      </c>
      <c r="I5" s="49" t="s">
        <v>33</v>
      </c>
      <c r="J5" s="49"/>
      <c r="K5" s="49"/>
      <c r="L5" s="110"/>
      <c r="M5" s="110"/>
      <c r="N5" s="110" t="s">
        <v>131</v>
      </c>
      <c r="O5" s="110"/>
      <c r="P5" s="110"/>
      <c r="Q5" s="49" t="s">
        <v>36</v>
      </c>
      <c r="R5" s="64" t="s">
        <v>51</v>
      </c>
      <c r="S5" s="49"/>
      <c r="T5" s="49"/>
      <c r="U5" s="49"/>
      <c r="V5" s="49"/>
      <c r="W5" s="49"/>
    </row>
    <row r="6" ht="15" customHeight="1" spans="1:23">
      <c r="A6" s="24"/>
      <c r="B6" s="24"/>
      <c r="C6" s="24"/>
      <c r="D6" s="25"/>
      <c r="E6" s="25"/>
      <c r="F6" s="25"/>
      <c r="G6" s="25"/>
      <c r="H6" s="64"/>
      <c r="I6" s="49" t="s">
        <v>132</v>
      </c>
      <c r="J6" s="49" t="s">
        <v>133</v>
      </c>
      <c r="K6" s="49" t="s">
        <v>134</v>
      </c>
      <c r="L6" s="115" t="s">
        <v>135</v>
      </c>
      <c r="M6" s="115" t="s">
        <v>136</v>
      </c>
      <c r="N6" s="115" t="s">
        <v>33</v>
      </c>
      <c r="O6" s="115" t="s">
        <v>34</v>
      </c>
      <c r="P6" s="115" t="s">
        <v>35</v>
      </c>
      <c r="Q6" s="49"/>
      <c r="R6" s="49" t="s">
        <v>32</v>
      </c>
      <c r="S6" s="49" t="s">
        <v>43</v>
      </c>
      <c r="T6" s="49" t="s">
        <v>137</v>
      </c>
      <c r="U6" s="49" t="s">
        <v>39</v>
      </c>
      <c r="V6" s="49" t="s">
        <v>40</v>
      </c>
      <c r="W6" s="49" t="s">
        <v>41</v>
      </c>
    </row>
    <row r="7" ht="27.75" customHeight="1" spans="1:23">
      <c r="A7" s="24"/>
      <c r="B7" s="24"/>
      <c r="C7" s="24"/>
      <c r="D7" s="25"/>
      <c r="E7" s="25"/>
      <c r="F7" s="25"/>
      <c r="G7" s="25"/>
      <c r="H7" s="64"/>
      <c r="I7" s="49"/>
      <c r="J7" s="49"/>
      <c r="K7" s="49"/>
      <c r="L7" s="115"/>
      <c r="M7" s="115"/>
      <c r="N7" s="115"/>
      <c r="O7" s="115"/>
      <c r="P7" s="115"/>
      <c r="Q7" s="49"/>
      <c r="R7" s="49"/>
      <c r="S7" s="49"/>
      <c r="T7" s="49"/>
      <c r="U7" s="49"/>
      <c r="V7" s="49"/>
      <c r="W7" s="49"/>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112" t="s">
        <v>45</v>
      </c>
      <c r="B9" s="113"/>
      <c r="C9" s="112"/>
      <c r="D9" s="112"/>
      <c r="E9" s="112"/>
      <c r="F9" s="112"/>
      <c r="G9" s="112"/>
      <c r="H9" s="18">
        <v>141835145.98</v>
      </c>
      <c r="I9" s="18">
        <v>106122.12</v>
      </c>
      <c r="J9" s="18">
        <v>26837.66</v>
      </c>
      <c r="K9" s="18"/>
      <c r="L9" s="18">
        <v>79284.46</v>
      </c>
      <c r="M9" s="18"/>
      <c r="N9" s="18"/>
      <c r="O9" s="18"/>
      <c r="P9" s="18"/>
      <c r="Q9" s="18"/>
      <c r="R9" s="18">
        <v>141729023.86</v>
      </c>
      <c r="S9" s="18">
        <v>141729023.86</v>
      </c>
      <c r="T9" s="18"/>
      <c r="U9" s="18"/>
      <c r="V9" s="18"/>
      <c r="W9" s="18"/>
    </row>
    <row r="10" ht="31.4" customHeight="1" spans="1:23">
      <c r="A10" s="117" t="s">
        <v>45</v>
      </c>
      <c r="B10" s="113" t="s">
        <v>138</v>
      </c>
      <c r="C10" s="112" t="s">
        <v>139</v>
      </c>
      <c r="D10" s="112" t="s">
        <v>74</v>
      </c>
      <c r="E10" s="112" t="s">
        <v>75</v>
      </c>
      <c r="F10" s="112" t="s">
        <v>140</v>
      </c>
      <c r="G10" s="112" t="s">
        <v>141</v>
      </c>
      <c r="H10" s="18">
        <v>15545012</v>
      </c>
      <c r="I10" s="18">
        <v>75012</v>
      </c>
      <c r="J10" s="18">
        <v>18753</v>
      </c>
      <c r="K10" s="18"/>
      <c r="L10" s="18">
        <v>56259</v>
      </c>
      <c r="M10" s="18"/>
      <c r="N10" s="18"/>
      <c r="O10" s="18"/>
      <c r="P10" s="18"/>
      <c r="Q10" s="18"/>
      <c r="R10" s="18">
        <v>15470000</v>
      </c>
      <c r="S10" s="18">
        <v>15470000</v>
      </c>
      <c r="T10" s="18"/>
      <c r="U10" s="18"/>
      <c r="V10" s="18"/>
      <c r="W10" s="18"/>
    </row>
    <row r="11" ht="31.4" customHeight="1" spans="1:23">
      <c r="A11" s="117" t="s">
        <v>45</v>
      </c>
      <c r="B11" s="113" t="s">
        <v>138</v>
      </c>
      <c r="C11" s="112" t="s">
        <v>139</v>
      </c>
      <c r="D11" s="112" t="s">
        <v>74</v>
      </c>
      <c r="E11" s="112" t="s">
        <v>75</v>
      </c>
      <c r="F11" s="112" t="s">
        <v>142</v>
      </c>
      <c r="G11" s="112" t="s">
        <v>143</v>
      </c>
      <c r="H11" s="18">
        <v>6251</v>
      </c>
      <c r="I11" s="18">
        <v>6251</v>
      </c>
      <c r="J11" s="18">
        <v>1562.75</v>
      </c>
      <c r="K11" s="18"/>
      <c r="L11" s="18">
        <v>4688.25</v>
      </c>
      <c r="M11" s="18"/>
      <c r="N11" s="18"/>
      <c r="O11" s="18"/>
      <c r="P11" s="18"/>
      <c r="Q11" s="18"/>
      <c r="R11" s="18"/>
      <c r="S11" s="18"/>
      <c r="T11" s="18"/>
      <c r="U11" s="18"/>
      <c r="V11" s="18"/>
      <c r="W11" s="18"/>
    </row>
    <row r="12" ht="31.4" customHeight="1" spans="1:23">
      <c r="A12" s="117" t="s">
        <v>45</v>
      </c>
      <c r="B12" s="113" t="s">
        <v>138</v>
      </c>
      <c r="C12" s="112" t="s">
        <v>139</v>
      </c>
      <c r="D12" s="112" t="s">
        <v>74</v>
      </c>
      <c r="E12" s="112" t="s">
        <v>75</v>
      </c>
      <c r="F12" s="112" t="s">
        <v>144</v>
      </c>
      <c r="G12" s="112" t="s">
        <v>145</v>
      </c>
      <c r="H12" s="18">
        <v>40009900</v>
      </c>
      <c r="I12" s="18">
        <v>9900</v>
      </c>
      <c r="J12" s="18">
        <v>2475</v>
      </c>
      <c r="K12" s="18"/>
      <c r="L12" s="18">
        <v>7425</v>
      </c>
      <c r="M12" s="18"/>
      <c r="N12" s="18"/>
      <c r="O12" s="18"/>
      <c r="P12" s="18"/>
      <c r="Q12" s="18"/>
      <c r="R12" s="18">
        <v>40000000</v>
      </c>
      <c r="S12" s="18">
        <v>40000000</v>
      </c>
      <c r="T12" s="18"/>
      <c r="U12" s="18"/>
      <c r="V12" s="18"/>
      <c r="W12" s="18"/>
    </row>
    <row r="13" ht="31.4" customHeight="1" spans="1:23">
      <c r="A13" s="117" t="s">
        <v>45</v>
      </c>
      <c r="B13" s="113" t="s">
        <v>146</v>
      </c>
      <c r="C13" s="112" t="s">
        <v>147</v>
      </c>
      <c r="D13" s="112" t="s">
        <v>63</v>
      </c>
      <c r="E13" s="112" t="s">
        <v>64</v>
      </c>
      <c r="F13" s="112" t="s">
        <v>148</v>
      </c>
      <c r="G13" s="112" t="s">
        <v>149</v>
      </c>
      <c r="H13" s="18">
        <v>1115000</v>
      </c>
      <c r="I13" s="18"/>
      <c r="J13" s="18"/>
      <c r="K13" s="18"/>
      <c r="L13" s="18"/>
      <c r="M13" s="18"/>
      <c r="N13" s="18"/>
      <c r="O13" s="18"/>
      <c r="P13" s="18"/>
      <c r="Q13" s="18"/>
      <c r="R13" s="18">
        <v>1115000</v>
      </c>
      <c r="S13" s="18">
        <v>1115000</v>
      </c>
      <c r="T13" s="18"/>
      <c r="U13" s="18"/>
      <c r="V13" s="18"/>
      <c r="W13" s="18"/>
    </row>
    <row r="14" ht="31.4" customHeight="1" spans="1:23">
      <c r="A14" s="117" t="s">
        <v>45</v>
      </c>
      <c r="B14" s="113" t="s">
        <v>146</v>
      </c>
      <c r="C14" s="112" t="s">
        <v>147</v>
      </c>
      <c r="D14" s="112" t="s">
        <v>69</v>
      </c>
      <c r="E14" s="112" t="s">
        <v>68</v>
      </c>
      <c r="F14" s="112" t="s">
        <v>150</v>
      </c>
      <c r="G14" s="112" t="s">
        <v>151</v>
      </c>
      <c r="H14" s="18">
        <v>53391.44</v>
      </c>
      <c r="I14" s="18">
        <v>191.44</v>
      </c>
      <c r="J14" s="18">
        <v>47.86</v>
      </c>
      <c r="K14" s="18"/>
      <c r="L14" s="18">
        <v>143.58</v>
      </c>
      <c r="M14" s="18"/>
      <c r="N14" s="18"/>
      <c r="O14" s="18"/>
      <c r="P14" s="18"/>
      <c r="Q14" s="18"/>
      <c r="R14" s="18">
        <v>53200</v>
      </c>
      <c r="S14" s="18">
        <v>53200</v>
      </c>
      <c r="T14" s="18"/>
      <c r="U14" s="18"/>
      <c r="V14" s="18"/>
      <c r="W14" s="18"/>
    </row>
    <row r="15" ht="31.4" customHeight="1" spans="1:23">
      <c r="A15" s="117" t="s">
        <v>45</v>
      </c>
      <c r="B15" s="113" t="s">
        <v>146</v>
      </c>
      <c r="C15" s="112" t="s">
        <v>147</v>
      </c>
      <c r="D15" s="112" t="s">
        <v>78</v>
      </c>
      <c r="E15" s="112" t="s">
        <v>79</v>
      </c>
      <c r="F15" s="112" t="s">
        <v>152</v>
      </c>
      <c r="G15" s="112" t="s">
        <v>153</v>
      </c>
      <c r="H15" s="18">
        <v>1459572.12</v>
      </c>
      <c r="I15" s="18">
        <v>9572.12</v>
      </c>
      <c r="J15" s="18">
        <v>2393.03</v>
      </c>
      <c r="K15" s="18"/>
      <c r="L15" s="18">
        <v>7179.09</v>
      </c>
      <c r="M15" s="18"/>
      <c r="N15" s="18"/>
      <c r="O15" s="18"/>
      <c r="P15" s="18"/>
      <c r="Q15" s="18"/>
      <c r="R15" s="18">
        <v>1450000</v>
      </c>
      <c r="S15" s="18">
        <v>1450000</v>
      </c>
      <c r="T15" s="18"/>
      <c r="U15" s="18"/>
      <c r="V15" s="18"/>
      <c r="W15" s="18"/>
    </row>
    <row r="16" ht="31.4" customHeight="1" spans="1:23">
      <c r="A16" s="117" t="s">
        <v>45</v>
      </c>
      <c r="B16" s="113" t="s">
        <v>146</v>
      </c>
      <c r="C16" s="112" t="s">
        <v>147</v>
      </c>
      <c r="D16" s="112" t="s">
        <v>80</v>
      </c>
      <c r="E16" s="112" t="s">
        <v>81</v>
      </c>
      <c r="F16" s="112" t="s">
        <v>154</v>
      </c>
      <c r="G16" s="112" t="s">
        <v>155</v>
      </c>
      <c r="H16" s="18">
        <v>724786.06</v>
      </c>
      <c r="I16" s="18">
        <v>4786.06</v>
      </c>
      <c r="J16" s="18">
        <v>1196.52</v>
      </c>
      <c r="K16" s="18"/>
      <c r="L16" s="18">
        <v>3589.54</v>
      </c>
      <c r="M16" s="18"/>
      <c r="N16" s="18"/>
      <c r="O16" s="18"/>
      <c r="P16" s="18"/>
      <c r="Q16" s="18"/>
      <c r="R16" s="18">
        <v>720000</v>
      </c>
      <c r="S16" s="18">
        <v>720000</v>
      </c>
      <c r="T16" s="18"/>
      <c r="U16" s="18"/>
      <c r="V16" s="18"/>
      <c r="W16" s="18"/>
    </row>
    <row r="17" ht="31.4" customHeight="1" spans="1:23">
      <c r="A17" s="117" t="s">
        <v>45</v>
      </c>
      <c r="B17" s="113" t="s">
        <v>146</v>
      </c>
      <c r="C17" s="112" t="s">
        <v>147</v>
      </c>
      <c r="D17" s="112" t="s">
        <v>82</v>
      </c>
      <c r="E17" s="112" t="s">
        <v>83</v>
      </c>
      <c r="F17" s="112" t="s">
        <v>150</v>
      </c>
      <c r="G17" s="112" t="s">
        <v>151</v>
      </c>
      <c r="H17" s="18">
        <v>31609.5</v>
      </c>
      <c r="I17" s="18">
        <v>409.5</v>
      </c>
      <c r="J17" s="18">
        <v>409.5</v>
      </c>
      <c r="K17" s="18"/>
      <c r="L17" s="18"/>
      <c r="M17" s="18"/>
      <c r="N17" s="18"/>
      <c r="O17" s="18"/>
      <c r="P17" s="18"/>
      <c r="Q17" s="18"/>
      <c r="R17" s="18">
        <v>31200</v>
      </c>
      <c r="S17" s="18">
        <v>31200</v>
      </c>
      <c r="T17" s="18"/>
      <c r="U17" s="18"/>
      <c r="V17" s="18"/>
      <c r="W17" s="18"/>
    </row>
    <row r="18" ht="31.4" customHeight="1" spans="1:23">
      <c r="A18" s="117" t="s">
        <v>45</v>
      </c>
      <c r="B18" s="113" t="s">
        <v>156</v>
      </c>
      <c r="C18" s="112" t="s">
        <v>157</v>
      </c>
      <c r="D18" s="112" t="s">
        <v>65</v>
      </c>
      <c r="E18" s="112" t="s">
        <v>66</v>
      </c>
      <c r="F18" s="112" t="s">
        <v>158</v>
      </c>
      <c r="G18" s="112" t="s">
        <v>159</v>
      </c>
      <c r="H18" s="18">
        <v>555000</v>
      </c>
      <c r="I18" s="18"/>
      <c r="J18" s="18"/>
      <c r="K18" s="18"/>
      <c r="L18" s="18"/>
      <c r="M18" s="18"/>
      <c r="N18" s="18"/>
      <c r="O18" s="18"/>
      <c r="P18" s="18"/>
      <c r="Q18" s="18"/>
      <c r="R18" s="18">
        <v>555000</v>
      </c>
      <c r="S18" s="18">
        <v>555000</v>
      </c>
      <c r="T18" s="18"/>
      <c r="U18" s="18"/>
      <c r="V18" s="18"/>
      <c r="W18" s="18"/>
    </row>
    <row r="19" ht="31.4" customHeight="1" spans="1:23">
      <c r="A19" s="117" t="s">
        <v>45</v>
      </c>
      <c r="B19" s="113" t="s">
        <v>160</v>
      </c>
      <c r="C19" s="112" t="s">
        <v>161</v>
      </c>
      <c r="D19" s="112" t="s">
        <v>74</v>
      </c>
      <c r="E19" s="112" t="s">
        <v>75</v>
      </c>
      <c r="F19" s="112" t="s">
        <v>162</v>
      </c>
      <c r="G19" s="112" t="s">
        <v>161</v>
      </c>
      <c r="H19" s="18">
        <v>400000</v>
      </c>
      <c r="I19" s="18"/>
      <c r="J19" s="18"/>
      <c r="K19" s="18"/>
      <c r="L19" s="18"/>
      <c r="M19" s="18"/>
      <c r="N19" s="18"/>
      <c r="O19" s="18"/>
      <c r="P19" s="18"/>
      <c r="Q19" s="18"/>
      <c r="R19" s="18">
        <v>400000</v>
      </c>
      <c r="S19" s="18">
        <v>400000</v>
      </c>
      <c r="T19" s="18"/>
      <c r="U19" s="18"/>
      <c r="V19" s="18"/>
      <c r="W19" s="18"/>
    </row>
    <row r="20" ht="31.4" customHeight="1" spans="1:23">
      <c r="A20" s="117" t="s">
        <v>45</v>
      </c>
      <c r="B20" s="113" t="s">
        <v>163</v>
      </c>
      <c r="C20" s="112" t="s">
        <v>89</v>
      </c>
      <c r="D20" s="112" t="s">
        <v>88</v>
      </c>
      <c r="E20" s="112" t="s">
        <v>89</v>
      </c>
      <c r="F20" s="112" t="s">
        <v>164</v>
      </c>
      <c r="G20" s="112" t="s">
        <v>89</v>
      </c>
      <c r="H20" s="18">
        <v>2800000</v>
      </c>
      <c r="I20" s="18"/>
      <c r="J20" s="18"/>
      <c r="K20" s="18"/>
      <c r="L20" s="18"/>
      <c r="M20" s="18"/>
      <c r="N20" s="18"/>
      <c r="O20" s="18"/>
      <c r="P20" s="18"/>
      <c r="Q20" s="18"/>
      <c r="R20" s="18">
        <v>2800000</v>
      </c>
      <c r="S20" s="18">
        <v>2800000</v>
      </c>
      <c r="T20" s="18"/>
      <c r="U20" s="18"/>
      <c r="V20" s="18"/>
      <c r="W20" s="18"/>
    </row>
    <row r="21" ht="31.4" customHeight="1" spans="1:23">
      <c r="A21" s="117" t="s">
        <v>45</v>
      </c>
      <c r="B21" s="113" t="s">
        <v>165</v>
      </c>
      <c r="C21" s="112" t="s">
        <v>166</v>
      </c>
      <c r="D21" s="112" t="s">
        <v>74</v>
      </c>
      <c r="E21" s="112" t="s">
        <v>75</v>
      </c>
      <c r="F21" s="112" t="s">
        <v>167</v>
      </c>
      <c r="G21" s="112" t="s">
        <v>166</v>
      </c>
      <c r="H21" s="18">
        <v>5214623.86</v>
      </c>
      <c r="I21" s="18"/>
      <c r="J21" s="18"/>
      <c r="K21" s="18"/>
      <c r="L21" s="18"/>
      <c r="M21" s="18"/>
      <c r="N21" s="18"/>
      <c r="O21" s="18"/>
      <c r="P21" s="18"/>
      <c r="Q21" s="18"/>
      <c r="R21" s="18">
        <v>5214623.86</v>
      </c>
      <c r="S21" s="18">
        <v>5214623.86</v>
      </c>
      <c r="T21" s="18"/>
      <c r="U21" s="18"/>
      <c r="V21" s="18"/>
      <c r="W21" s="18"/>
    </row>
    <row r="22" ht="31.4" customHeight="1" spans="1:23">
      <c r="A22" s="117" t="s">
        <v>45</v>
      </c>
      <c r="B22" s="113" t="s">
        <v>168</v>
      </c>
      <c r="C22" s="112" t="s">
        <v>169</v>
      </c>
      <c r="D22" s="112" t="s">
        <v>74</v>
      </c>
      <c r="E22" s="112" t="s">
        <v>75</v>
      </c>
      <c r="F22" s="112" t="s">
        <v>170</v>
      </c>
      <c r="G22" s="112" t="s">
        <v>171</v>
      </c>
      <c r="H22" s="18">
        <v>250000</v>
      </c>
      <c r="I22" s="18"/>
      <c r="J22" s="18"/>
      <c r="K22" s="18"/>
      <c r="L22" s="18"/>
      <c r="M22" s="18"/>
      <c r="N22" s="18"/>
      <c r="O22" s="18"/>
      <c r="P22" s="18"/>
      <c r="Q22" s="18"/>
      <c r="R22" s="18">
        <v>250000</v>
      </c>
      <c r="S22" s="18">
        <v>250000</v>
      </c>
      <c r="T22" s="18"/>
      <c r="U22" s="18"/>
      <c r="V22" s="18"/>
      <c r="W22" s="18"/>
    </row>
    <row r="23" ht="31.4" customHeight="1" spans="1:23">
      <c r="A23" s="117" t="s">
        <v>45</v>
      </c>
      <c r="B23" s="113" t="s">
        <v>172</v>
      </c>
      <c r="C23" s="112" t="s">
        <v>118</v>
      </c>
      <c r="D23" s="112" t="s">
        <v>74</v>
      </c>
      <c r="E23" s="112" t="s">
        <v>75</v>
      </c>
      <c r="F23" s="112" t="s">
        <v>173</v>
      </c>
      <c r="G23" s="112" t="s">
        <v>118</v>
      </c>
      <c r="H23" s="18">
        <v>200000</v>
      </c>
      <c r="I23" s="18"/>
      <c r="J23" s="18"/>
      <c r="K23" s="18"/>
      <c r="L23" s="18"/>
      <c r="M23" s="18"/>
      <c r="N23" s="18"/>
      <c r="O23" s="18"/>
      <c r="P23" s="18"/>
      <c r="Q23" s="18"/>
      <c r="R23" s="18">
        <v>200000</v>
      </c>
      <c r="S23" s="18">
        <v>200000</v>
      </c>
      <c r="T23" s="18"/>
      <c r="U23" s="18"/>
      <c r="V23" s="18"/>
      <c r="W23" s="18"/>
    </row>
    <row r="24" ht="31.4" customHeight="1" spans="1:23">
      <c r="A24" s="117" t="s">
        <v>45</v>
      </c>
      <c r="B24" s="113" t="s">
        <v>174</v>
      </c>
      <c r="C24" s="112" t="s">
        <v>175</v>
      </c>
      <c r="D24" s="112" t="s">
        <v>74</v>
      </c>
      <c r="E24" s="112" t="s">
        <v>75</v>
      </c>
      <c r="F24" s="112" t="s">
        <v>176</v>
      </c>
      <c r="G24" s="112" t="s">
        <v>177</v>
      </c>
      <c r="H24" s="18">
        <v>400000</v>
      </c>
      <c r="I24" s="18"/>
      <c r="J24" s="18"/>
      <c r="K24" s="18"/>
      <c r="L24" s="18"/>
      <c r="M24" s="18"/>
      <c r="N24" s="18"/>
      <c r="O24" s="18"/>
      <c r="P24" s="18"/>
      <c r="Q24" s="18"/>
      <c r="R24" s="18">
        <v>400000</v>
      </c>
      <c r="S24" s="18">
        <v>400000</v>
      </c>
      <c r="T24" s="18"/>
      <c r="U24" s="18"/>
      <c r="V24" s="18"/>
      <c r="W24" s="18"/>
    </row>
    <row r="25" ht="31.4" customHeight="1" spans="1:23">
      <c r="A25" s="117" t="s">
        <v>45</v>
      </c>
      <c r="B25" s="113" t="s">
        <v>174</v>
      </c>
      <c r="C25" s="112" t="s">
        <v>175</v>
      </c>
      <c r="D25" s="112" t="s">
        <v>74</v>
      </c>
      <c r="E25" s="112" t="s">
        <v>75</v>
      </c>
      <c r="F25" s="112" t="s">
        <v>178</v>
      </c>
      <c r="G25" s="112" t="s">
        <v>179</v>
      </c>
      <c r="H25" s="18">
        <v>45000</v>
      </c>
      <c r="I25" s="18"/>
      <c r="J25" s="18"/>
      <c r="K25" s="18"/>
      <c r="L25" s="18"/>
      <c r="M25" s="18"/>
      <c r="N25" s="18"/>
      <c r="O25" s="18"/>
      <c r="P25" s="18"/>
      <c r="Q25" s="18"/>
      <c r="R25" s="18">
        <v>45000</v>
      </c>
      <c r="S25" s="18">
        <v>45000</v>
      </c>
      <c r="T25" s="18"/>
      <c r="U25" s="18"/>
      <c r="V25" s="18"/>
      <c r="W25" s="18"/>
    </row>
    <row r="26" ht="31.4" customHeight="1" spans="1:23">
      <c r="A26" s="117" t="s">
        <v>45</v>
      </c>
      <c r="B26" s="113" t="s">
        <v>174</v>
      </c>
      <c r="C26" s="112" t="s">
        <v>175</v>
      </c>
      <c r="D26" s="112" t="s">
        <v>74</v>
      </c>
      <c r="E26" s="112" t="s">
        <v>75</v>
      </c>
      <c r="F26" s="112" t="s">
        <v>180</v>
      </c>
      <c r="G26" s="112" t="s">
        <v>181</v>
      </c>
      <c r="H26" s="18">
        <v>5000</v>
      </c>
      <c r="I26" s="18"/>
      <c r="J26" s="18"/>
      <c r="K26" s="18"/>
      <c r="L26" s="18"/>
      <c r="M26" s="18"/>
      <c r="N26" s="18"/>
      <c r="O26" s="18"/>
      <c r="P26" s="18"/>
      <c r="Q26" s="18"/>
      <c r="R26" s="18">
        <v>5000</v>
      </c>
      <c r="S26" s="18">
        <v>5000</v>
      </c>
      <c r="T26" s="18"/>
      <c r="U26" s="18"/>
      <c r="V26" s="18"/>
      <c r="W26" s="18"/>
    </row>
    <row r="27" ht="31.4" customHeight="1" spans="1:23">
      <c r="A27" s="117" t="s">
        <v>45</v>
      </c>
      <c r="B27" s="113" t="s">
        <v>174</v>
      </c>
      <c r="C27" s="112" t="s">
        <v>175</v>
      </c>
      <c r="D27" s="112" t="s">
        <v>74</v>
      </c>
      <c r="E27" s="112" t="s">
        <v>75</v>
      </c>
      <c r="F27" s="112" t="s">
        <v>182</v>
      </c>
      <c r="G27" s="112" t="s">
        <v>183</v>
      </c>
      <c r="H27" s="18">
        <v>560000</v>
      </c>
      <c r="I27" s="18"/>
      <c r="J27" s="18"/>
      <c r="K27" s="18"/>
      <c r="L27" s="18"/>
      <c r="M27" s="18"/>
      <c r="N27" s="18"/>
      <c r="O27" s="18"/>
      <c r="P27" s="18"/>
      <c r="Q27" s="18"/>
      <c r="R27" s="18">
        <v>560000</v>
      </c>
      <c r="S27" s="18">
        <v>560000</v>
      </c>
      <c r="T27" s="18"/>
      <c r="U27" s="18"/>
      <c r="V27" s="18"/>
      <c r="W27" s="18"/>
    </row>
    <row r="28" ht="31.4" customHeight="1" spans="1:23">
      <c r="A28" s="117" t="s">
        <v>45</v>
      </c>
      <c r="B28" s="113" t="s">
        <v>174</v>
      </c>
      <c r="C28" s="112" t="s">
        <v>175</v>
      </c>
      <c r="D28" s="112" t="s">
        <v>74</v>
      </c>
      <c r="E28" s="112" t="s">
        <v>75</v>
      </c>
      <c r="F28" s="112" t="s">
        <v>184</v>
      </c>
      <c r="G28" s="112" t="s">
        <v>185</v>
      </c>
      <c r="H28" s="18">
        <v>2590000</v>
      </c>
      <c r="I28" s="18"/>
      <c r="J28" s="18"/>
      <c r="K28" s="18"/>
      <c r="L28" s="18"/>
      <c r="M28" s="18"/>
      <c r="N28" s="18"/>
      <c r="O28" s="18"/>
      <c r="P28" s="18"/>
      <c r="Q28" s="18"/>
      <c r="R28" s="18">
        <v>2590000</v>
      </c>
      <c r="S28" s="18">
        <v>2590000</v>
      </c>
      <c r="T28" s="18"/>
      <c r="U28" s="18"/>
      <c r="V28" s="18"/>
      <c r="W28" s="18"/>
    </row>
    <row r="29" ht="31.4" customHeight="1" spans="1:23">
      <c r="A29" s="117" t="s">
        <v>45</v>
      </c>
      <c r="B29" s="113" t="s">
        <v>174</v>
      </c>
      <c r="C29" s="112" t="s">
        <v>175</v>
      </c>
      <c r="D29" s="112" t="s">
        <v>74</v>
      </c>
      <c r="E29" s="112" t="s">
        <v>75</v>
      </c>
      <c r="F29" s="112" t="s">
        <v>186</v>
      </c>
      <c r="G29" s="112" t="s">
        <v>187</v>
      </c>
      <c r="H29" s="18">
        <v>58000</v>
      </c>
      <c r="I29" s="18"/>
      <c r="J29" s="18"/>
      <c r="K29" s="18"/>
      <c r="L29" s="18"/>
      <c r="M29" s="18"/>
      <c r="N29" s="18"/>
      <c r="O29" s="18"/>
      <c r="P29" s="18"/>
      <c r="Q29" s="18"/>
      <c r="R29" s="18">
        <v>58000</v>
      </c>
      <c r="S29" s="18">
        <v>58000</v>
      </c>
      <c r="T29" s="18"/>
      <c r="U29" s="18"/>
      <c r="V29" s="18"/>
      <c r="W29" s="18"/>
    </row>
    <row r="30" ht="31.4" customHeight="1" spans="1:23">
      <c r="A30" s="117" t="s">
        <v>45</v>
      </c>
      <c r="B30" s="113" t="s">
        <v>174</v>
      </c>
      <c r="C30" s="112" t="s">
        <v>175</v>
      </c>
      <c r="D30" s="112" t="s">
        <v>74</v>
      </c>
      <c r="E30" s="112" t="s">
        <v>75</v>
      </c>
      <c r="F30" s="112" t="s">
        <v>188</v>
      </c>
      <c r="G30" s="112" t="s">
        <v>189</v>
      </c>
      <c r="H30" s="18">
        <v>8593000</v>
      </c>
      <c r="I30" s="18"/>
      <c r="J30" s="18"/>
      <c r="K30" s="18"/>
      <c r="L30" s="18"/>
      <c r="M30" s="18"/>
      <c r="N30" s="18"/>
      <c r="O30" s="18"/>
      <c r="P30" s="18"/>
      <c r="Q30" s="18"/>
      <c r="R30" s="18">
        <v>8593000</v>
      </c>
      <c r="S30" s="18">
        <v>8593000</v>
      </c>
      <c r="T30" s="18"/>
      <c r="U30" s="18"/>
      <c r="V30" s="18"/>
      <c r="W30" s="18"/>
    </row>
    <row r="31" ht="31.4" customHeight="1" spans="1:23">
      <c r="A31" s="117" t="s">
        <v>45</v>
      </c>
      <c r="B31" s="113" t="s">
        <v>174</v>
      </c>
      <c r="C31" s="112" t="s">
        <v>175</v>
      </c>
      <c r="D31" s="112" t="s">
        <v>74</v>
      </c>
      <c r="E31" s="112" t="s">
        <v>75</v>
      </c>
      <c r="F31" s="112" t="s">
        <v>190</v>
      </c>
      <c r="G31" s="112" t="s">
        <v>191</v>
      </c>
      <c r="H31" s="18">
        <v>360000</v>
      </c>
      <c r="I31" s="18"/>
      <c r="J31" s="18"/>
      <c r="K31" s="18"/>
      <c r="L31" s="18"/>
      <c r="M31" s="18"/>
      <c r="N31" s="18"/>
      <c r="O31" s="18"/>
      <c r="P31" s="18"/>
      <c r="Q31" s="18"/>
      <c r="R31" s="18">
        <v>360000</v>
      </c>
      <c r="S31" s="18">
        <v>360000</v>
      </c>
      <c r="T31" s="18"/>
      <c r="U31" s="18"/>
      <c r="V31" s="18"/>
      <c r="W31" s="18"/>
    </row>
    <row r="32" ht="31.4" customHeight="1" spans="1:23">
      <c r="A32" s="117" t="s">
        <v>45</v>
      </c>
      <c r="B32" s="113" t="s">
        <v>174</v>
      </c>
      <c r="C32" s="112" t="s">
        <v>175</v>
      </c>
      <c r="D32" s="112" t="s">
        <v>74</v>
      </c>
      <c r="E32" s="112" t="s">
        <v>75</v>
      </c>
      <c r="F32" s="112" t="s">
        <v>192</v>
      </c>
      <c r="G32" s="112" t="s">
        <v>193</v>
      </c>
      <c r="H32" s="18">
        <v>804000</v>
      </c>
      <c r="I32" s="18"/>
      <c r="J32" s="18"/>
      <c r="K32" s="18"/>
      <c r="L32" s="18"/>
      <c r="M32" s="18"/>
      <c r="N32" s="18"/>
      <c r="O32" s="18"/>
      <c r="P32" s="18"/>
      <c r="Q32" s="18"/>
      <c r="R32" s="18">
        <v>804000</v>
      </c>
      <c r="S32" s="18">
        <v>804000</v>
      </c>
      <c r="T32" s="18"/>
      <c r="U32" s="18"/>
      <c r="V32" s="18"/>
      <c r="W32" s="18"/>
    </row>
    <row r="33" ht="31.4" customHeight="1" spans="1:23">
      <c r="A33" s="117" t="s">
        <v>45</v>
      </c>
      <c r="B33" s="113" t="s">
        <v>174</v>
      </c>
      <c r="C33" s="112" t="s">
        <v>175</v>
      </c>
      <c r="D33" s="112" t="s">
        <v>74</v>
      </c>
      <c r="E33" s="112" t="s">
        <v>75</v>
      </c>
      <c r="F33" s="112" t="s">
        <v>194</v>
      </c>
      <c r="G33" s="112" t="s">
        <v>195</v>
      </c>
      <c r="H33" s="18">
        <v>100000</v>
      </c>
      <c r="I33" s="18"/>
      <c r="J33" s="18"/>
      <c r="K33" s="18"/>
      <c r="L33" s="18"/>
      <c r="M33" s="18"/>
      <c r="N33" s="18"/>
      <c r="O33" s="18"/>
      <c r="P33" s="18"/>
      <c r="Q33" s="18"/>
      <c r="R33" s="18">
        <v>100000</v>
      </c>
      <c r="S33" s="18">
        <v>100000</v>
      </c>
      <c r="T33" s="18"/>
      <c r="U33" s="18"/>
      <c r="V33" s="18"/>
      <c r="W33" s="18"/>
    </row>
    <row r="34" ht="31.4" customHeight="1" spans="1:23">
      <c r="A34" s="117" t="s">
        <v>45</v>
      </c>
      <c r="B34" s="113" t="s">
        <v>174</v>
      </c>
      <c r="C34" s="112" t="s">
        <v>175</v>
      </c>
      <c r="D34" s="112" t="s">
        <v>74</v>
      </c>
      <c r="E34" s="112" t="s">
        <v>75</v>
      </c>
      <c r="F34" s="112" t="s">
        <v>196</v>
      </c>
      <c r="G34" s="112" t="s">
        <v>197</v>
      </c>
      <c r="H34" s="18">
        <v>700000</v>
      </c>
      <c r="I34" s="18"/>
      <c r="J34" s="18"/>
      <c r="K34" s="18"/>
      <c r="L34" s="18"/>
      <c r="M34" s="18"/>
      <c r="N34" s="18"/>
      <c r="O34" s="18"/>
      <c r="P34" s="18"/>
      <c r="Q34" s="18"/>
      <c r="R34" s="18">
        <v>700000</v>
      </c>
      <c r="S34" s="18">
        <v>700000</v>
      </c>
      <c r="T34" s="18"/>
      <c r="U34" s="18"/>
      <c r="V34" s="18"/>
      <c r="W34" s="18"/>
    </row>
    <row r="35" ht="31.4" customHeight="1" spans="1:23">
      <c r="A35" s="117" t="s">
        <v>45</v>
      </c>
      <c r="B35" s="113" t="s">
        <v>174</v>
      </c>
      <c r="C35" s="112" t="s">
        <v>175</v>
      </c>
      <c r="D35" s="112" t="s">
        <v>74</v>
      </c>
      <c r="E35" s="112" t="s">
        <v>75</v>
      </c>
      <c r="F35" s="112" t="s">
        <v>198</v>
      </c>
      <c r="G35" s="112" t="s">
        <v>199</v>
      </c>
      <c r="H35" s="18">
        <v>38000000</v>
      </c>
      <c r="I35" s="18"/>
      <c r="J35" s="18"/>
      <c r="K35" s="18"/>
      <c r="L35" s="18"/>
      <c r="M35" s="18"/>
      <c r="N35" s="18"/>
      <c r="O35" s="18"/>
      <c r="P35" s="18"/>
      <c r="Q35" s="18"/>
      <c r="R35" s="18">
        <v>38000000</v>
      </c>
      <c r="S35" s="18">
        <v>38000000</v>
      </c>
      <c r="T35" s="18"/>
      <c r="U35" s="18"/>
      <c r="V35" s="18"/>
      <c r="W35" s="18"/>
    </row>
    <row r="36" ht="31.4" customHeight="1" spans="1:23">
      <c r="A36" s="117" t="s">
        <v>45</v>
      </c>
      <c r="B36" s="113" t="s">
        <v>174</v>
      </c>
      <c r="C36" s="112" t="s">
        <v>175</v>
      </c>
      <c r="D36" s="112" t="s">
        <v>74</v>
      </c>
      <c r="E36" s="112" t="s">
        <v>75</v>
      </c>
      <c r="F36" s="112" t="s">
        <v>200</v>
      </c>
      <c r="G36" s="112" t="s">
        <v>201</v>
      </c>
      <c r="H36" s="18">
        <v>300000</v>
      </c>
      <c r="I36" s="18"/>
      <c r="J36" s="18"/>
      <c r="K36" s="18"/>
      <c r="L36" s="18"/>
      <c r="M36" s="18"/>
      <c r="N36" s="18"/>
      <c r="O36" s="18"/>
      <c r="P36" s="18"/>
      <c r="Q36" s="18"/>
      <c r="R36" s="18">
        <v>300000</v>
      </c>
      <c r="S36" s="18">
        <v>300000</v>
      </c>
      <c r="T36" s="18"/>
      <c r="U36" s="18"/>
      <c r="V36" s="18"/>
      <c r="W36" s="18"/>
    </row>
    <row r="37" ht="31.4" customHeight="1" spans="1:23">
      <c r="A37" s="117" t="s">
        <v>45</v>
      </c>
      <c r="B37" s="113" t="s">
        <v>174</v>
      </c>
      <c r="C37" s="112" t="s">
        <v>175</v>
      </c>
      <c r="D37" s="112" t="s">
        <v>74</v>
      </c>
      <c r="E37" s="112" t="s">
        <v>75</v>
      </c>
      <c r="F37" s="112" t="s">
        <v>202</v>
      </c>
      <c r="G37" s="112" t="s">
        <v>203</v>
      </c>
      <c r="H37" s="18">
        <v>150000</v>
      </c>
      <c r="I37" s="18"/>
      <c r="J37" s="18"/>
      <c r="K37" s="18"/>
      <c r="L37" s="18"/>
      <c r="M37" s="18"/>
      <c r="N37" s="18"/>
      <c r="O37" s="18"/>
      <c r="P37" s="18"/>
      <c r="Q37" s="18"/>
      <c r="R37" s="18">
        <v>150000</v>
      </c>
      <c r="S37" s="18">
        <v>150000</v>
      </c>
      <c r="T37" s="18"/>
      <c r="U37" s="18"/>
      <c r="V37" s="18"/>
      <c r="W37" s="18"/>
    </row>
    <row r="38" ht="31.4" customHeight="1" spans="1:23">
      <c r="A38" s="117" t="s">
        <v>45</v>
      </c>
      <c r="B38" s="113" t="s">
        <v>174</v>
      </c>
      <c r="C38" s="112" t="s">
        <v>175</v>
      </c>
      <c r="D38" s="112" t="s">
        <v>74</v>
      </c>
      <c r="E38" s="112" t="s">
        <v>75</v>
      </c>
      <c r="F38" s="112" t="s">
        <v>204</v>
      </c>
      <c r="G38" s="112" t="s">
        <v>205</v>
      </c>
      <c r="H38" s="18">
        <v>2800000</v>
      </c>
      <c r="I38" s="18"/>
      <c r="J38" s="18"/>
      <c r="K38" s="18"/>
      <c r="L38" s="18"/>
      <c r="M38" s="18"/>
      <c r="N38" s="18"/>
      <c r="O38" s="18"/>
      <c r="P38" s="18"/>
      <c r="Q38" s="18"/>
      <c r="R38" s="18">
        <v>2800000</v>
      </c>
      <c r="S38" s="18">
        <v>2800000</v>
      </c>
      <c r="T38" s="18"/>
      <c r="U38" s="18"/>
      <c r="V38" s="18"/>
      <c r="W38" s="18"/>
    </row>
    <row r="39" ht="31.4" customHeight="1" spans="1:23">
      <c r="A39" s="117" t="s">
        <v>45</v>
      </c>
      <c r="B39" s="113" t="s">
        <v>174</v>
      </c>
      <c r="C39" s="112" t="s">
        <v>175</v>
      </c>
      <c r="D39" s="112" t="s">
        <v>74</v>
      </c>
      <c r="E39" s="112" t="s">
        <v>75</v>
      </c>
      <c r="F39" s="112" t="s">
        <v>206</v>
      </c>
      <c r="G39" s="112" t="s">
        <v>207</v>
      </c>
      <c r="H39" s="18">
        <v>15000</v>
      </c>
      <c r="I39" s="18"/>
      <c r="J39" s="18"/>
      <c r="K39" s="18"/>
      <c r="L39" s="18"/>
      <c r="M39" s="18"/>
      <c r="N39" s="18"/>
      <c r="O39" s="18"/>
      <c r="P39" s="18"/>
      <c r="Q39" s="18"/>
      <c r="R39" s="18">
        <v>15000</v>
      </c>
      <c r="S39" s="18">
        <v>15000</v>
      </c>
      <c r="T39" s="18"/>
      <c r="U39" s="18"/>
      <c r="V39" s="18"/>
      <c r="W39" s="18"/>
    </row>
    <row r="40" ht="31.4" customHeight="1" spans="1:23">
      <c r="A40" s="117" t="s">
        <v>45</v>
      </c>
      <c r="B40" s="113" t="s">
        <v>174</v>
      </c>
      <c r="C40" s="112" t="s">
        <v>175</v>
      </c>
      <c r="D40" s="112" t="s">
        <v>74</v>
      </c>
      <c r="E40" s="112" t="s">
        <v>75</v>
      </c>
      <c r="F40" s="112" t="s">
        <v>208</v>
      </c>
      <c r="G40" s="112" t="s">
        <v>209</v>
      </c>
      <c r="H40" s="18">
        <v>730000</v>
      </c>
      <c r="I40" s="18"/>
      <c r="J40" s="18"/>
      <c r="K40" s="18"/>
      <c r="L40" s="18"/>
      <c r="M40" s="18"/>
      <c r="N40" s="18"/>
      <c r="O40" s="18"/>
      <c r="P40" s="18"/>
      <c r="Q40" s="18"/>
      <c r="R40" s="18">
        <v>730000</v>
      </c>
      <c r="S40" s="18">
        <v>730000</v>
      </c>
      <c r="T40" s="18"/>
      <c r="U40" s="18"/>
      <c r="V40" s="18"/>
      <c r="W40" s="18"/>
    </row>
    <row r="41" ht="31.4" customHeight="1" spans="1:23">
      <c r="A41" s="117" t="s">
        <v>45</v>
      </c>
      <c r="B41" s="113" t="s">
        <v>174</v>
      </c>
      <c r="C41" s="112" t="s">
        <v>175</v>
      </c>
      <c r="D41" s="112" t="s">
        <v>74</v>
      </c>
      <c r="E41" s="112" t="s">
        <v>75</v>
      </c>
      <c r="F41" s="112" t="s">
        <v>210</v>
      </c>
      <c r="G41" s="112" t="s">
        <v>211</v>
      </c>
      <c r="H41" s="18">
        <v>2000000</v>
      </c>
      <c r="I41" s="18"/>
      <c r="J41" s="18"/>
      <c r="K41" s="18"/>
      <c r="L41" s="18"/>
      <c r="M41" s="18"/>
      <c r="N41" s="18"/>
      <c r="O41" s="18"/>
      <c r="P41" s="18"/>
      <c r="Q41" s="18"/>
      <c r="R41" s="18">
        <v>2000000</v>
      </c>
      <c r="S41" s="18">
        <v>2000000</v>
      </c>
      <c r="T41" s="18"/>
      <c r="U41" s="18"/>
      <c r="V41" s="18"/>
      <c r="W41" s="18"/>
    </row>
    <row r="42" ht="31.4" customHeight="1" spans="1:23">
      <c r="A42" s="117" t="s">
        <v>45</v>
      </c>
      <c r="B42" s="113" t="s">
        <v>174</v>
      </c>
      <c r="C42" s="112" t="s">
        <v>175</v>
      </c>
      <c r="D42" s="112" t="s">
        <v>74</v>
      </c>
      <c r="E42" s="112" t="s">
        <v>75</v>
      </c>
      <c r="F42" s="112" t="s">
        <v>212</v>
      </c>
      <c r="G42" s="112" t="s">
        <v>213</v>
      </c>
      <c r="H42" s="18">
        <v>13260000</v>
      </c>
      <c r="I42" s="18"/>
      <c r="J42" s="18"/>
      <c r="K42" s="18"/>
      <c r="L42" s="18"/>
      <c r="M42" s="18"/>
      <c r="N42" s="18"/>
      <c r="O42" s="18"/>
      <c r="P42" s="18"/>
      <c r="Q42" s="18"/>
      <c r="R42" s="18">
        <v>13260000</v>
      </c>
      <c r="S42" s="18">
        <v>13260000</v>
      </c>
      <c r="T42" s="18"/>
      <c r="U42" s="18"/>
      <c r="V42" s="18"/>
      <c r="W42" s="18"/>
    </row>
    <row r="43" ht="31.4" customHeight="1" spans="1:23">
      <c r="A43" s="117" t="s">
        <v>45</v>
      </c>
      <c r="B43" s="113" t="s">
        <v>174</v>
      </c>
      <c r="C43" s="112" t="s">
        <v>175</v>
      </c>
      <c r="D43" s="112" t="s">
        <v>74</v>
      </c>
      <c r="E43" s="112" t="s">
        <v>75</v>
      </c>
      <c r="F43" s="112" t="s">
        <v>214</v>
      </c>
      <c r="G43" s="112" t="s">
        <v>215</v>
      </c>
      <c r="H43" s="18">
        <v>2000000</v>
      </c>
      <c r="I43" s="18"/>
      <c r="J43" s="18"/>
      <c r="K43" s="18"/>
      <c r="L43" s="18"/>
      <c r="M43" s="18"/>
      <c r="N43" s="18"/>
      <c r="O43" s="18"/>
      <c r="P43" s="18"/>
      <c r="Q43" s="18"/>
      <c r="R43" s="18">
        <v>2000000</v>
      </c>
      <c r="S43" s="18">
        <v>2000000</v>
      </c>
      <c r="T43" s="18"/>
      <c r="U43" s="18"/>
      <c r="V43" s="18"/>
      <c r="W43" s="18"/>
    </row>
    <row r="44" ht="18.75" customHeight="1" spans="1:23">
      <c r="A44" s="33" t="s">
        <v>90</v>
      </c>
      <c r="B44" s="34"/>
      <c r="C44" s="34"/>
      <c r="D44" s="34"/>
      <c r="E44" s="34"/>
      <c r="F44" s="34"/>
      <c r="G44" s="35"/>
      <c r="H44" s="18">
        <v>141835145.98</v>
      </c>
      <c r="I44" s="18">
        <v>106122.12</v>
      </c>
      <c r="J44" s="18">
        <v>26837.66</v>
      </c>
      <c r="K44" s="18"/>
      <c r="L44" s="18">
        <v>79284.46</v>
      </c>
      <c r="M44" s="18"/>
      <c r="N44" s="18"/>
      <c r="O44" s="18"/>
      <c r="P44" s="18"/>
      <c r="Q44" s="18"/>
      <c r="R44" s="18">
        <v>141729023.86</v>
      </c>
      <c r="S44" s="18">
        <v>141729023.86</v>
      </c>
      <c r="T44" s="18"/>
      <c r="U44" s="18"/>
      <c r="V44" s="18"/>
      <c r="W44" s="18"/>
    </row>
  </sheetData>
  <mergeCells count="30">
    <mergeCell ref="A2:W2"/>
    <mergeCell ref="A3:G3"/>
    <mergeCell ref="H4:W4"/>
    <mergeCell ref="I5:M5"/>
    <mergeCell ref="N5:P5"/>
    <mergeCell ref="R5:W5"/>
    <mergeCell ref="A44:G4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1"/>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25"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22"/>
      <c r="F1" s="22"/>
      <c r="G1" s="22"/>
      <c r="H1" s="22"/>
      <c r="U1" s="108"/>
      <c r="W1" s="57" t="s">
        <v>216</v>
      </c>
    </row>
    <row r="2" ht="27.75" customHeight="1" spans="1:23">
      <c r="A2" s="29" t="s">
        <v>217</v>
      </c>
      <c r="B2" s="29"/>
      <c r="C2" s="29"/>
      <c r="D2" s="29"/>
      <c r="E2" s="29"/>
      <c r="F2" s="29"/>
      <c r="G2" s="29"/>
      <c r="H2" s="29"/>
      <c r="I2" s="29"/>
      <c r="J2" s="29"/>
      <c r="K2" s="29"/>
      <c r="L2" s="29"/>
      <c r="M2" s="29"/>
      <c r="N2" s="29"/>
      <c r="O2" s="29"/>
      <c r="P2" s="29"/>
      <c r="Q2" s="29"/>
      <c r="R2" s="29"/>
      <c r="S2" s="29"/>
      <c r="T2" s="29"/>
      <c r="U2" s="29"/>
      <c r="V2" s="29"/>
      <c r="W2" s="29"/>
    </row>
    <row r="3" ht="13.5" customHeight="1" spans="1:23">
      <c r="A3" s="3" t="str">
        <f t="shared" ref="A3:B3" si="0">"单位名称："&amp;"中日友好医院云南医院"</f>
        <v>单位名称：中日友好医院云南医院</v>
      </c>
      <c r="B3" s="109" t="str">
        <f t="shared" si="0"/>
        <v>单位名称：中日友好医院云南医院</v>
      </c>
      <c r="C3" s="109"/>
      <c r="D3" s="109"/>
      <c r="E3" s="109"/>
      <c r="F3" s="109"/>
      <c r="G3" s="109"/>
      <c r="H3" s="109"/>
      <c r="I3" s="109"/>
      <c r="J3" s="5"/>
      <c r="K3" s="5"/>
      <c r="L3" s="5"/>
      <c r="M3" s="5"/>
      <c r="N3" s="5"/>
      <c r="O3" s="5"/>
      <c r="P3" s="5"/>
      <c r="Q3" s="5"/>
      <c r="U3" s="108"/>
      <c r="W3" s="104" t="s">
        <v>2</v>
      </c>
    </row>
    <row r="4" ht="21.75" customHeight="1" spans="1:23">
      <c r="A4" s="7" t="s">
        <v>218</v>
      </c>
      <c r="B4" s="7" t="s">
        <v>124</v>
      </c>
      <c r="C4" s="7" t="s">
        <v>125</v>
      </c>
      <c r="D4" s="7" t="s">
        <v>219</v>
      </c>
      <c r="E4" s="13" t="s">
        <v>126</v>
      </c>
      <c r="F4" s="13" t="s">
        <v>127</v>
      </c>
      <c r="G4" s="13" t="s">
        <v>128</v>
      </c>
      <c r="H4" s="13" t="s">
        <v>129</v>
      </c>
      <c r="I4" s="64" t="s">
        <v>30</v>
      </c>
      <c r="J4" s="64" t="s">
        <v>220</v>
      </c>
      <c r="K4" s="64"/>
      <c r="L4" s="64"/>
      <c r="M4" s="64"/>
      <c r="N4" s="110" t="s">
        <v>131</v>
      </c>
      <c r="O4" s="110"/>
      <c r="P4" s="110"/>
      <c r="Q4" s="13" t="s">
        <v>36</v>
      </c>
      <c r="R4" s="8" t="s">
        <v>51</v>
      </c>
      <c r="S4" s="9"/>
      <c r="T4" s="9"/>
      <c r="U4" s="9"/>
      <c r="V4" s="9"/>
      <c r="W4" s="10"/>
    </row>
    <row r="5" ht="21.75" customHeight="1" spans="1:23">
      <c r="A5" s="11"/>
      <c r="B5" s="11"/>
      <c r="C5" s="11"/>
      <c r="D5" s="11"/>
      <c r="E5" s="23"/>
      <c r="F5" s="23"/>
      <c r="G5" s="23"/>
      <c r="H5" s="23"/>
      <c r="I5" s="64"/>
      <c r="J5" s="49" t="s">
        <v>33</v>
      </c>
      <c r="K5" s="49"/>
      <c r="L5" s="49" t="s">
        <v>34</v>
      </c>
      <c r="M5" s="49" t="s">
        <v>35</v>
      </c>
      <c r="N5" s="111" t="s">
        <v>33</v>
      </c>
      <c r="O5" s="111" t="s">
        <v>34</v>
      </c>
      <c r="P5" s="111" t="s">
        <v>35</v>
      </c>
      <c r="Q5" s="23"/>
      <c r="R5" s="13" t="s">
        <v>32</v>
      </c>
      <c r="S5" s="13" t="s">
        <v>43</v>
      </c>
      <c r="T5" s="13" t="s">
        <v>137</v>
      </c>
      <c r="U5" s="13" t="s">
        <v>39</v>
      </c>
      <c r="V5" s="13" t="s">
        <v>40</v>
      </c>
      <c r="W5" s="13" t="s">
        <v>41</v>
      </c>
    </row>
    <row r="6" ht="40.5" customHeight="1" spans="1:23">
      <c r="A6" s="24"/>
      <c r="B6" s="24"/>
      <c r="C6" s="24"/>
      <c r="D6" s="24"/>
      <c r="E6" s="25"/>
      <c r="F6" s="25"/>
      <c r="G6" s="25"/>
      <c r="H6" s="25"/>
      <c r="I6" s="64"/>
      <c r="J6" s="49" t="s">
        <v>32</v>
      </c>
      <c r="K6" s="49" t="s">
        <v>221</v>
      </c>
      <c r="L6" s="49"/>
      <c r="M6" s="49"/>
      <c r="N6" s="25"/>
      <c r="O6" s="25"/>
      <c r="P6" s="25"/>
      <c r="Q6" s="25"/>
      <c r="R6" s="25"/>
      <c r="S6" s="25"/>
      <c r="T6" s="25"/>
      <c r="U6" s="26"/>
      <c r="V6" s="25"/>
      <c r="W6" s="25"/>
    </row>
    <row r="7" ht="15" customHeight="1" spans="1:23">
      <c r="A7" s="27">
        <v>1</v>
      </c>
      <c r="B7" s="27">
        <v>2</v>
      </c>
      <c r="C7" s="27">
        <v>3</v>
      </c>
      <c r="D7" s="27">
        <v>4</v>
      </c>
      <c r="E7" s="27">
        <v>5</v>
      </c>
      <c r="F7" s="27">
        <v>6</v>
      </c>
      <c r="G7" s="27">
        <v>7</v>
      </c>
      <c r="H7" s="27">
        <v>8</v>
      </c>
      <c r="I7" s="27">
        <v>9</v>
      </c>
      <c r="J7" s="27">
        <v>10</v>
      </c>
      <c r="K7" s="27">
        <v>11</v>
      </c>
      <c r="L7" s="27">
        <v>12</v>
      </c>
      <c r="M7" s="27">
        <v>13</v>
      </c>
      <c r="N7" s="27">
        <v>14</v>
      </c>
      <c r="O7" s="27">
        <v>15</v>
      </c>
      <c r="P7" s="27">
        <v>16</v>
      </c>
      <c r="Q7" s="27">
        <v>17</v>
      </c>
      <c r="R7" s="27">
        <v>18</v>
      </c>
      <c r="S7" s="27">
        <v>19</v>
      </c>
      <c r="T7" s="27">
        <v>20</v>
      </c>
      <c r="U7" s="27">
        <v>21</v>
      </c>
      <c r="V7" s="27">
        <v>22</v>
      </c>
      <c r="W7" s="27">
        <v>23</v>
      </c>
    </row>
    <row r="8" ht="32.9" customHeight="1" spans="1:23">
      <c r="A8" s="112"/>
      <c r="B8" s="113"/>
      <c r="C8" s="112" t="s">
        <v>222</v>
      </c>
      <c r="D8" s="112"/>
      <c r="E8" s="112"/>
      <c r="F8" s="112"/>
      <c r="G8" s="112"/>
      <c r="H8" s="112"/>
      <c r="I8" s="114">
        <v>18190216.45</v>
      </c>
      <c r="J8" s="114"/>
      <c r="K8" s="114"/>
      <c r="L8" s="114"/>
      <c r="M8" s="114"/>
      <c r="N8" s="114">
        <v>18190216.45</v>
      </c>
      <c r="O8" s="114"/>
      <c r="P8" s="114"/>
      <c r="Q8" s="114"/>
      <c r="R8" s="114"/>
      <c r="S8" s="114"/>
      <c r="T8" s="114"/>
      <c r="U8" s="89"/>
      <c r="V8" s="114"/>
      <c r="W8" s="114"/>
    </row>
    <row r="9" ht="32.9" customHeight="1" spans="1:23">
      <c r="A9" s="112" t="s">
        <v>223</v>
      </c>
      <c r="B9" s="113" t="s">
        <v>224</v>
      </c>
      <c r="C9" s="112" t="s">
        <v>222</v>
      </c>
      <c r="D9" s="112" t="s">
        <v>45</v>
      </c>
      <c r="E9" s="112" t="s">
        <v>74</v>
      </c>
      <c r="F9" s="112" t="s">
        <v>75</v>
      </c>
      <c r="G9" s="112" t="s">
        <v>190</v>
      </c>
      <c r="H9" s="112" t="s">
        <v>191</v>
      </c>
      <c r="I9" s="114">
        <v>1019424.2</v>
      </c>
      <c r="J9" s="114"/>
      <c r="K9" s="114"/>
      <c r="L9" s="114"/>
      <c r="M9" s="114"/>
      <c r="N9" s="114">
        <v>1019424.2</v>
      </c>
      <c r="O9" s="114"/>
      <c r="P9" s="114"/>
      <c r="Q9" s="114"/>
      <c r="R9" s="114"/>
      <c r="S9" s="114"/>
      <c r="T9" s="114"/>
      <c r="U9" s="89"/>
      <c r="V9" s="114"/>
      <c r="W9" s="114"/>
    </row>
    <row r="10" ht="32.9" customHeight="1" spans="1:23">
      <c r="A10" s="112" t="s">
        <v>223</v>
      </c>
      <c r="B10" s="113" t="s">
        <v>224</v>
      </c>
      <c r="C10" s="112" t="s">
        <v>222</v>
      </c>
      <c r="D10" s="112" t="s">
        <v>45</v>
      </c>
      <c r="E10" s="112" t="s">
        <v>74</v>
      </c>
      <c r="F10" s="112" t="s">
        <v>75</v>
      </c>
      <c r="G10" s="112" t="s">
        <v>200</v>
      </c>
      <c r="H10" s="112" t="s">
        <v>201</v>
      </c>
      <c r="I10" s="114">
        <v>4969523.42</v>
      </c>
      <c r="J10" s="114"/>
      <c r="K10" s="114"/>
      <c r="L10" s="114"/>
      <c r="M10" s="114"/>
      <c r="N10" s="114">
        <v>4969523.42</v>
      </c>
      <c r="O10" s="114"/>
      <c r="P10" s="114"/>
      <c r="Q10" s="114"/>
      <c r="R10" s="114"/>
      <c r="S10" s="114"/>
      <c r="T10" s="114"/>
      <c r="U10" s="89"/>
      <c r="V10" s="114"/>
      <c r="W10" s="114"/>
    </row>
    <row r="11" ht="32.9" customHeight="1" spans="1:23">
      <c r="A11" s="112" t="s">
        <v>223</v>
      </c>
      <c r="B11" s="113" t="s">
        <v>224</v>
      </c>
      <c r="C11" s="112" t="s">
        <v>222</v>
      </c>
      <c r="D11" s="112" t="s">
        <v>45</v>
      </c>
      <c r="E11" s="112" t="s">
        <v>74</v>
      </c>
      <c r="F11" s="112" t="s">
        <v>75</v>
      </c>
      <c r="G11" s="112" t="s">
        <v>202</v>
      </c>
      <c r="H11" s="112" t="s">
        <v>203</v>
      </c>
      <c r="I11" s="114">
        <v>89348.83</v>
      </c>
      <c r="J11" s="114"/>
      <c r="K11" s="114"/>
      <c r="L11" s="114"/>
      <c r="M11" s="114"/>
      <c r="N11" s="114">
        <v>89348.83</v>
      </c>
      <c r="O11" s="114"/>
      <c r="P11" s="114"/>
      <c r="Q11" s="114"/>
      <c r="R11" s="114"/>
      <c r="S11" s="114"/>
      <c r="T11" s="114"/>
      <c r="U11" s="89"/>
      <c r="V11" s="114"/>
      <c r="W11" s="114"/>
    </row>
    <row r="12" ht="32.9" customHeight="1" spans="1:23">
      <c r="A12" s="112" t="s">
        <v>223</v>
      </c>
      <c r="B12" s="113" t="s">
        <v>224</v>
      </c>
      <c r="C12" s="112" t="s">
        <v>222</v>
      </c>
      <c r="D12" s="112" t="s">
        <v>45</v>
      </c>
      <c r="E12" s="112" t="s">
        <v>74</v>
      </c>
      <c r="F12" s="112" t="s">
        <v>75</v>
      </c>
      <c r="G12" s="112" t="s">
        <v>208</v>
      </c>
      <c r="H12" s="112" t="s">
        <v>209</v>
      </c>
      <c r="I12" s="114">
        <v>1111920</v>
      </c>
      <c r="J12" s="114"/>
      <c r="K12" s="114"/>
      <c r="L12" s="114"/>
      <c r="M12" s="114"/>
      <c r="N12" s="114">
        <v>1111920</v>
      </c>
      <c r="O12" s="114"/>
      <c r="P12" s="114"/>
      <c r="Q12" s="114"/>
      <c r="R12" s="114"/>
      <c r="S12" s="114"/>
      <c r="T12" s="114"/>
      <c r="U12" s="89"/>
      <c r="V12" s="114"/>
      <c r="W12" s="114"/>
    </row>
    <row r="13" ht="32.9" customHeight="1" spans="1:23">
      <c r="A13" s="112" t="s">
        <v>223</v>
      </c>
      <c r="B13" s="113" t="s">
        <v>224</v>
      </c>
      <c r="C13" s="112" t="s">
        <v>222</v>
      </c>
      <c r="D13" s="112" t="s">
        <v>45</v>
      </c>
      <c r="E13" s="112" t="s">
        <v>74</v>
      </c>
      <c r="F13" s="112" t="s">
        <v>75</v>
      </c>
      <c r="G13" s="112" t="s">
        <v>212</v>
      </c>
      <c r="H13" s="112" t="s">
        <v>213</v>
      </c>
      <c r="I13" s="114">
        <v>11000000</v>
      </c>
      <c r="J13" s="114"/>
      <c r="K13" s="114"/>
      <c r="L13" s="114"/>
      <c r="M13" s="114"/>
      <c r="N13" s="114">
        <v>11000000</v>
      </c>
      <c r="O13" s="114"/>
      <c r="P13" s="114"/>
      <c r="Q13" s="114"/>
      <c r="R13" s="114"/>
      <c r="S13" s="114"/>
      <c r="T13" s="114"/>
      <c r="U13" s="89"/>
      <c r="V13" s="114"/>
      <c r="W13" s="114"/>
    </row>
    <row r="14" ht="32.9" customHeight="1" spans="1:23">
      <c r="A14" s="112"/>
      <c r="B14" s="112"/>
      <c r="C14" s="112" t="s">
        <v>225</v>
      </c>
      <c r="D14" s="112"/>
      <c r="E14" s="112"/>
      <c r="F14" s="112"/>
      <c r="G14" s="112"/>
      <c r="H14" s="112"/>
      <c r="I14" s="114">
        <v>101640000</v>
      </c>
      <c r="J14" s="114"/>
      <c r="K14" s="114"/>
      <c r="L14" s="114"/>
      <c r="M14" s="114"/>
      <c r="N14" s="114"/>
      <c r="O14" s="114"/>
      <c r="P14" s="114"/>
      <c r="Q14" s="114"/>
      <c r="R14" s="114">
        <v>101640000</v>
      </c>
      <c r="S14" s="114">
        <v>101640000</v>
      </c>
      <c r="T14" s="114"/>
      <c r="U14" s="89"/>
      <c r="V14" s="114"/>
      <c r="W14" s="114"/>
    </row>
    <row r="15" ht="32.9" customHeight="1" spans="1:23">
      <c r="A15" s="112" t="s">
        <v>223</v>
      </c>
      <c r="B15" s="113" t="s">
        <v>226</v>
      </c>
      <c r="C15" s="112" t="s">
        <v>225</v>
      </c>
      <c r="D15" s="112" t="s">
        <v>45</v>
      </c>
      <c r="E15" s="112" t="s">
        <v>74</v>
      </c>
      <c r="F15" s="112" t="s">
        <v>75</v>
      </c>
      <c r="G15" s="112" t="s">
        <v>208</v>
      </c>
      <c r="H15" s="112" t="s">
        <v>209</v>
      </c>
      <c r="I15" s="114">
        <v>7780000</v>
      </c>
      <c r="J15" s="114"/>
      <c r="K15" s="114"/>
      <c r="L15" s="114"/>
      <c r="M15" s="114"/>
      <c r="N15" s="114"/>
      <c r="O15" s="114"/>
      <c r="P15" s="114"/>
      <c r="Q15" s="114"/>
      <c r="R15" s="114">
        <v>7780000</v>
      </c>
      <c r="S15" s="114">
        <v>7780000</v>
      </c>
      <c r="T15" s="114"/>
      <c r="U15" s="89"/>
      <c r="V15" s="114"/>
      <c r="W15" s="114"/>
    </row>
    <row r="16" ht="32.9" customHeight="1" spans="1:23">
      <c r="A16" s="112" t="s">
        <v>223</v>
      </c>
      <c r="B16" s="113" t="s">
        <v>226</v>
      </c>
      <c r="C16" s="112" t="s">
        <v>225</v>
      </c>
      <c r="D16" s="112" t="s">
        <v>45</v>
      </c>
      <c r="E16" s="112" t="s">
        <v>74</v>
      </c>
      <c r="F16" s="112" t="s">
        <v>75</v>
      </c>
      <c r="G16" s="112" t="s">
        <v>210</v>
      </c>
      <c r="H16" s="112" t="s">
        <v>211</v>
      </c>
      <c r="I16" s="114">
        <v>4500000</v>
      </c>
      <c r="J16" s="114"/>
      <c r="K16" s="114"/>
      <c r="L16" s="114"/>
      <c r="M16" s="114"/>
      <c r="N16" s="114"/>
      <c r="O16" s="114"/>
      <c r="P16" s="114"/>
      <c r="Q16" s="114"/>
      <c r="R16" s="114">
        <v>4500000</v>
      </c>
      <c r="S16" s="114">
        <v>4500000</v>
      </c>
      <c r="T16" s="114"/>
      <c r="U16" s="89"/>
      <c r="V16" s="114"/>
      <c r="W16" s="114"/>
    </row>
    <row r="17" ht="32.9" customHeight="1" spans="1:23">
      <c r="A17" s="112" t="s">
        <v>223</v>
      </c>
      <c r="B17" s="113" t="s">
        <v>226</v>
      </c>
      <c r="C17" s="112" t="s">
        <v>225</v>
      </c>
      <c r="D17" s="112" t="s">
        <v>45</v>
      </c>
      <c r="E17" s="112" t="s">
        <v>74</v>
      </c>
      <c r="F17" s="112" t="s">
        <v>75</v>
      </c>
      <c r="G17" s="112" t="s">
        <v>212</v>
      </c>
      <c r="H17" s="112" t="s">
        <v>213</v>
      </c>
      <c r="I17" s="114">
        <v>82360000</v>
      </c>
      <c r="J17" s="114"/>
      <c r="K17" s="114"/>
      <c r="L17" s="114"/>
      <c r="M17" s="114"/>
      <c r="N17" s="114"/>
      <c r="O17" s="114"/>
      <c r="P17" s="114"/>
      <c r="Q17" s="114"/>
      <c r="R17" s="114">
        <v>82360000</v>
      </c>
      <c r="S17" s="114">
        <v>82360000</v>
      </c>
      <c r="T17" s="114"/>
      <c r="U17" s="89"/>
      <c r="V17" s="114"/>
      <c r="W17" s="114"/>
    </row>
    <row r="18" ht="32.9" customHeight="1" spans="1:23">
      <c r="A18" s="112" t="s">
        <v>223</v>
      </c>
      <c r="B18" s="113" t="s">
        <v>226</v>
      </c>
      <c r="C18" s="112" t="s">
        <v>225</v>
      </c>
      <c r="D18" s="112" t="s">
        <v>45</v>
      </c>
      <c r="E18" s="112" t="s">
        <v>74</v>
      </c>
      <c r="F18" s="112" t="s">
        <v>75</v>
      </c>
      <c r="G18" s="112" t="s">
        <v>214</v>
      </c>
      <c r="H18" s="112" t="s">
        <v>215</v>
      </c>
      <c r="I18" s="114">
        <v>7000000</v>
      </c>
      <c r="J18" s="114"/>
      <c r="K18" s="114"/>
      <c r="L18" s="114"/>
      <c r="M18" s="114"/>
      <c r="N18" s="114"/>
      <c r="O18" s="114"/>
      <c r="P18" s="114"/>
      <c r="Q18" s="114"/>
      <c r="R18" s="114">
        <v>7000000</v>
      </c>
      <c r="S18" s="114">
        <v>7000000</v>
      </c>
      <c r="T18" s="114"/>
      <c r="U18" s="89"/>
      <c r="V18" s="114"/>
      <c r="W18" s="114"/>
    </row>
    <row r="19" ht="32.9" customHeight="1" spans="1:23">
      <c r="A19" s="112"/>
      <c r="B19" s="112"/>
      <c r="C19" s="112" t="s">
        <v>227</v>
      </c>
      <c r="D19" s="112"/>
      <c r="E19" s="112"/>
      <c r="F19" s="112"/>
      <c r="G19" s="112"/>
      <c r="H19" s="112"/>
      <c r="I19" s="114">
        <v>1650000</v>
      </c>
      <c r="J19" s="114"/>
      <c r="K19" s="114"/>
      <c r="L19" s="114"/>
      <c r="M19" s="114"/>
      <c r="N19" s="114"/>
      <c r="O19" s="114"/>
      <c r="P19" s="114"/>
      <c r="Q19" s="114"/>
      <c r="R19" s="114">
        <v>1650000</v>
      </c>
      <c r="S19" s="114">
        <v>1650000</v>
      </c>
      <c r="T19" s="114"/>
      <c r="U19" s="89"/>
      <c r="V19" s="114"/>
      <c r="W19" s="114"/>
    </row>
    <row r="20" ht="32.9" customHeight="1" spans="1:23">
      <c r="A20" s="112" t="s">
        <v>169</v>
      </c>
      <c r="B20" s="113" t="s">
        <v>228</v>
      </c>
      <c r="C20" s="112" t="s">
        <v>227</v>
      </c>
      <c r="D20" s="112" t="s">
        <v>45</v>
      </c>
      <c r="E20" s="112" t="s">
        <v>74</v>
      </c>
      <c r="F20" s="112" t="s">
        <v>75</v>
      </c>
      <c r="G20" s="112" t="s">
        <v>229</v>
      </c>
      <c r="H20" s="112" t="s">
        <v>230</v>
      </c>
      <c r="I20" s="114">
        <v>1650000</v>
      </c>
      <c r="J20" s="114"/>
      <c r="K20" s="114"/>
      <c r="L20" s="114"/>
      <c r="M20" s="114"/>
      <c r="N20" s="114"/>
      <c r="O20" s="114"/>
      <c r="P20" s="114"/>
      <c r="Q20" s="114"/>
      <c r="R20" s="114">
        <v>1650000</v>
      </c>
      <c r="S20" s="114">
        <v>1650000</v>
      </c>
      <c r="T20" s="114"/>
      <c r="U20" s="89"/>
      <c r="V20" s="114"/>
      <c r="W20" s="114"/>
    </row>
    <row r="21" ht="18.75" customHeight="1" spans="1:23">
      <c r="A21" s="33" t="s">
        <v>90</v>
      </c>
      <c r="B21" s="34"/>
      <c r="C21" s="34"/>
      <c r="D21" s="34"/>
      <c r="E21" s="34"/>
      <c r="F21" s="34"/>
      <c r="G21" s="34"/>
      <c r="H21" s="35"/>
      <c r="I21" s="114">
        <v>121480216.45</v>
      </c>
      <c r="J21" s="114"/>
      <c r="K21" s="114"/>
      <c r="L21" s="114"/>
      <c r="M21" s="114"/>
      <c r="N21" s="114">
        <v>18190216.45</v>
      </c>
      <c r="O21" s="114"/>
      <c r="P21" s="114"/>
      <c r="Q21" s="114"/>
      <c r="R21" s="114">
        <v>103290000</v>
      </c>
      <c r="S21" s="114">
        <v>103290000</v>
      </c>
      <c r="T21" s="114"/>
      <c r="U21" s="89"/>
      <c r="V21" s="114"/>
      <c r="W21" s="114"/>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6"/>
  <sheetViews>
    <sheetView showZeros="0" tabSelected="1" topLeftCell="A7" workbookViewId="0">
      <selection activeCell="B7" sqref="B7:B12"/>
    </sheetView>
  </sheetViews>
  <sheetFormatPr defaultColWidth="9.14166666666667" defaultRowHeight="12" customHeight="1"/>
  <cols>
    <col min="1" max="1" width="31.3916666666667" customWidth="1"/>
    <col min="2" max="2" width="37.625" customWidth="1"/>
    <col min="3" max="3" width="17.175" customWidth="1"/>
    <col min="4" max="4" width="21.025" customWidth="1"/>
    <col min="5" max="5" width="23.575" customWidth="1"/>
    <col min="6" max="6" width="11.275" customWidth="1"/>
    <col min="7" max="7" width="10.3166666666667" customWidth="1"/>
    <col min="8" max="8" width="9.31666666666667" customWidth="1"/>
    <col min="9" max="9" width="13.425" customWidth="1"/>
    <col min="10" max="10" width="40.525" customWidth="1"/>
  </cols>
  <sheetData>
    <row r="1" customHeight="1" spans="1:10">
      <c r="J1" s="46" t="s">
        <v>231</v>
      </c>
    </row>
    <row r="2" ht="28.5" customHeight="1" spans="1:10">
      <c r="A2" s="47" t="s">
        <v>232</v>
      </c>
      <c r="B2" s="29"/>
      <c r="C2" s="29"/>
      <c r="D2" s="29"/>
      <c r="E2" s="29"/>
      <c r="F2" s="48"/>
      <c r="G2" s="29"/>
      <c r="H2" s="48"/>
      <c r="I2" s="48"/>
      <c r="J2" s="29"/>
    </row>
    <row r="3" ht="15" customHeight="1" spans="1:10">
      <c r="A3" s="3" t="str">
        <f>"单位名称："&amp;"中日友好医院云南医院"</f>
        <v>单位名称：中日友好医院云南医院</v>
      </c>
    </row>
    <row r="4" ht="14.25" customHeight="1" spans="1:10">
      <c r="A4" s="49" t="s">
        <v>233</v>
      </c>
      <c r="B4" s="49" t="s">
        <v>234</v>
      </c>
      <c r="C4" s="49" t="s">
        <v>235</v>
      </c>
      <c r="D4" s="49" t="s">
        <v>236</v>
      </c>
      <c r="E4" s="49" t="s">
        <v>237</v>
      </c>
      <c r="F4" s="50" t="s">
        <v>238</v>
      </c>
      <c r="G4" s="49" t="s">
        <v>239</v>
      </c>
      <c r="H4" s="50" t="s">
        <v>240</v>
      </c>
      <c r="I4" s="50" t="s">
        <v>241</v>
      </c>
      <c r="J4" s="49" t="s">
        <v>242</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47.3" customHeight="1" spans="1:10">
      <c r="A7" s="107" t="s">
        <v>225</v>
      </c>
      <c r="B7" s="55" t="s">
        <v>243</v>
      </c>
      <c r="C7" s="55" t="s">
        <v>244</v>
      </c>
      <c r="D7" s="55" t="s">
        <v>245</v>
      </c>
      <c r="E7" s="51" t="s">
        <v>246</v>
      </c>
      <c r="F7" s="55" t="s">
        <v>247</v>
      </c>
      <c r="G7" s="51" t="s">
        <v>248</v>
      </c>
      <c r="H7" s="55" t="s">
        <v>249</v>
      </c>
      <c r="I7" s="55" t="s">
        <v>250</v>
      </c>
      <c r="J7" s="56" t="s">
        <v>251</v>
      </c>
    </row>
    <row r="8" ht="47.3" customHeight="1" spans="1:10">
      <c r="A8" s="107" t="s">
        <v>225</v>
      </c>
      <c r="B8" s="55"/>
      <c r="C8" s="55" t="s">
        <v>244</v>
      </c>
      <c r="D8" s="55" t="s">
        <v>252</v>
      </c>
      <c r="E8" s="51" t="s">
        <v>253</v>
      </c>
      <c r="F8" s="55" t="s">
        <v>254</v>
      </c>
      <c r="G8" s="51" t="s">
        <v>255</v>
      </c>
      <c r="H8" s="55" t="s">
        <v>249</v>
      </c>
      <c r="I8" s="55" t="s">
        <v>250</v>
      </c>
      <c r="J8" s="56" t="s">
        <v>256</v>
      </c>
    </row>
    <row r="9" ht="47.3" customHeight="1" spans="1:10">
      <c r="A9" s="107" t="s">
        <v>225</v>
      </c>
      <c r="B9" s="55"/>
      <c r="C9" s="55" t="s">
        <v>244</v>
      </c>
      <c r="D9" s="55" t="s">
        <v>252</v>
      </c>
      <c r="E9" s="51" t="s">
        <v>257</v>
      </c>
      <c r="F9" s="55" t="s">
        <v>254</v>
      </c>
      <c r="G9" s="51" t="s">
        <v>258</v>
      </c>
      <c r="H9" s="55"/>
      <c r="I9" s="55" t="s">
        <v>259</v>
      </c>
      <c r="J9" s="56" t="s">
        <v>260</v>
      </c>
    </row>
    <row r="10" ht="47.3" customHeight="1" spans="1:10">
      <c r="A10" s="107" t="s">
        <v>225</v>
      </c>
      <c r="B10" s="55"/>
      <c r="C10" s="55" t="s">
        <v>261</v>
      </c>
      <c r="D10" s="55" t="s">
        <v>262</v>
      </c>
      <c r="E10" s="51" t="s">
        <v>263</v>
      </c>
      <c r="F10" s="55" t="s">
        <v>254</v>
      </c>
      <c r="G10" s="51" t="s">
        <v>264</v>
      </c>
      <c r="H10" s="55"/>
      <c r="I10" s="55" t="s">
        <v>259</v>
      </c>
      <c r="J10" s="56" t="s">
        <v>265</v>
      </c>
    </row>
    <row r="11" ht="47.3" customHeight="1" spans="1:10">
      <c r="A11" s="107" t="s">
        <v>225</v>
      </c>
      <c r="B11" s="55"/>
      <c r="C11" s="55" t="s">
        <v>261</v>
      </c>
      <c r="D11" s="55" t="s">
        <v>262</v>
      </c>
      <c r="E11" s="51" t="s">
        <v>266</v>
      </c>
      <c r="F11" s="55" t="s">
        <v>254</v>
      </c>
      <c r="G11" s="51" t="s">
        <v>267</v>
      </c>
      <c r="H11" s="55"/>
      <c r="I11" s="55" t="s">
        <v>259</v>
      </c>
      <c r="J11" s="56" t="s">
        <v>268</v>
      </c>
    </row>
    <row r="12" ht="409" customHeight="1" spans="1:10">
      <c r="A12" s="107" t="s">
        <v>225</v>
      </c>
      <c r="B12" s="55"/>
      <c r="C12" s="55" t="s">
        <v>269</v>
      </c>
      <c r="D12" s="55" t="s">
        <v>270</v>
      </c>
      <c r="E12" s="51" t="s">
        <v>271</v>
      </c>
      <c r="F12" s="55" t="s">
        <v>254</v>
      </c>
      <c r="G12" s="51" t="s">
        <v>272</v>
      </c>
      <c r="H12" s="55"/>
      <c r="I12" s="55" t="s">
        <v>259</v>
      </c>
      <c r="J12" s="56" t="s">
        <v>273</v>
      </c>
    </row>
    <row r="13" ht="47.3" customHeight="1" spans="1:10">
      <c r="A13" s="107" t="s">
        <v>227</v>
      </c>
      <c r="B13" s="55" t="s">
        <v>274</v>
      </c>
      <c r="C13" s="55" t="s">
        <v>244</v>
      </c>
      <c r="D13" s="55" t="s">
        <v>245</v>
      </c>
      <c r="E13" s="51" t="s">
        <v>275</v>
      </c>
      <c r="F13" s="55" t="s">
        <v>247</v>
      </c>
      <c r="G13" s="51" t="s">
        <v>276</v>
      </c>
      <c r="H13" s="55" t="s">
        <v>249</v>
      </c>
      <c r="I13" s="55" t="s">
        <v>250</v>
      </c>
      <c r="J13" s="56" t="s">
        <v>277</v>
      </c>
    </row>
    <row r="14" ht="47.3" customHeight="1" spans="1:10">
      <c r="A14" s="107" t="s">
        <v>227</v>
      </c>
      <c r="B14" s="55" t="s">
        <v>274</v>
      </c>
      <c r="C14" s="55" t="s">
        <v>261</v>
      </c>
      <c r="D14" s="55" t="s">
        <v>278</v>
      </c>
      <c r="E14" s="51" t="s">
        <v>279</v>
      </c>
      <c r="F14" s="55" t="s">
        <v>247</v>
      </c>
      <c r="G14" s="51" t="s">
        <v>276</v>
      </c>
      <c r="H14" s="55" t="s">
        <v>249</v>
      </c>
      <c r="I14" s="55" t="s">
        <v>250</v>
      </c>
      <c r="J14" s="56" t="s">
        <v>280</v>
      </c>
    </row>
    <row r="15" ht="47.3" customHeight="1" spans="1:10">
      <c r="A15" s="107" t="s">
        <v>227</v>
      </c>
      <c r="B15" s="55" t="s">
        <v>274</v>
      </c>
      <c r="C15" s="55" t="s">
        <v>281</v>
      </c>
      <c r="D15" s="55" t="s">
        <v>282</v>
      </c>
      <c r="E15" s="51" t="s">
        <v>283</v>
      </c>
      <c r="F15" s="55" t="s">
        <v>247</v>
      </c>
      <c r="G15" s="51" t="s">
        <v>276</v>
      </c>
      <c r="H15" s="55" t="s">
        <v>249</v>
      </c>
      <c r="I15" s="55" t="s">
        <v>250</v>
      </c>
      <c r="J15" s="56" t="s">
        <v>284</v>
      </c>
    </row>
    <row r="16" ht="47.3" customHeight="1" spans="1:10">
      <c r="A16" s="107" t="s">
        <v>227</v>
      </c>
      <c r="B16" s="55" t="s">
        <v>274</v>
      </c>
      <c r="C16" s="55" t="s">
        <v>269</v>
      </c>
      <c r="D16" s="55" t="s">
        <v>285</v>
      </c>
      <c r="E16" s="51" t="s">
        <v>286</v>
      </c>
      <c r="F16" s="55" t="s">
        <v>254</v>
      </c>
      <c r="G16" s="51" t="s">
        <v>287</v>
      </c>
      <c r="H16" s="55"/>
      <c r="I16" s="55" t="s">
        <v>259</v>
      </c>
      <c r="J16" s="56" t="s">
        <v>288</v>
      </c>
    </row>
  </sheetData>
  <mergeCells count="6">
    <mergeCell ref="A2:J2"/>
    <mergeCell ref="A3:H3"/>
    <mergeCell ref="A7:A12"/>
    <mergeCell ref="A13:A16"/>
    <mergeCell ref="B7:B12"/>
    <mergeCell ref="B13:B1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1" sqref="A1"/>
    </sheetView>
  </sheetViews>
  <sheetFormatPr defaultColWidth="9.14166666666667" defaultRowHeight="14.25" customHeight="1" outlineLevelRow="7" outlineLevelCol="5"/>
  <cols>
    <col min="1" max="1" width="29.025" customWidth="1"/>
    <col min="2" max="2" width="28.6" customWidth="1"/>
    <col min="3" max="3" width="31.6" customWidth="1"/>
    <col min="4" max="6" width="33.45" customWidth="1"/>
  </cols>
  <sheetData>
    <row r="1" ht="15.75" customHeight="1" spans="1:6">
      <c r="F1" s="57" t="s">
        <v>289</v>
      </c>
    </row>
    <row r="2" ht="28.5" customHeight="1" spans="1:6">
      <c r="A2" s="29" t="s">
        <v>290</v>
      </c>
      <c r="B2" s="29"/>
      <c r="C2" s="29"/>
      <c r="D2" s="29"/>
      <c r="E2" s="29"/>
      <c r="F2" s="29"/>
    </row>
    <row r="3" ht="15" customHeight="1" spans="1:6">
      <c r="A3" s="102" t="str">
        <f>"单位名称："&amp;"中日友好医院云南医院"</f>
        <v>单位名称：中日友好医院云南医院</v>
      </c>
      <c r="B3" s="103"/>
      <c r="C3" s="103"/>
      <c r="D3" s="60"/>
      <c r="E3" s="60"/>
      <c r="F3" s="104" t="s">
        <v>2</v>
      </c>
    </row>
    <row r="4" ht="18.75" customHeight="1" spans="1:6">
      <c r="A4" s="13" t="s">
        <v>123</v>
      </c>
      <c r="B4" s="13" t="s">
        <v>48</v>
      </c>
      <c r="C4" s="13" t="s">
        <v>49</v>
      </c>
      <c r="D4" s="12" t="s">
        <v>291</v>
      </c>
      <c r="E4" s="64"/>
      <c r="F4" s="64"/>
    </row>
    <row r="5" ht="30" customHeight="1" spans="1:6">
      <c r="A5" s="26"/>
      <c r="B5" s="26"/>
      <c r="C5" s="26"/>
      <c r="D5" s="12" t="s">
        <v>30</v>
      </c>
      <c r="E5" s="64" t="s">
        <v>57</v>
      </c>
      <c r="F5" s="64" t="s">
        <v>58</v>
      </c>
    </row>
    <row r="6" ht="16.5" customHeight="1" spans="1:6">
      <c r="A6" s="64">
        <v>1</v>
      </c>
      <c r="B6" s="64">
        <v>2</v>
      </c>
      <c r="C6" s="64">
        <v>3</v>
      </c>
      <c r="D6" s="64">
        <v>4</v>
      </c>
      <c r="E6" s="64">
        <v>5</v>
      </c>
      <c r="F6" s="64">
        <v>6</v>
      </c>
    </row>
    <row r="7" ht="20.25" customHeight="1" spans="1:6">
      <c r="A7" s="32"/>
      <c r="B7" s="32"/>
      <c r="C7" s="32"/>
      <c r="D7" s="18"/>
      <c r="E7" s="18"/>
      <c r="F7" s="18"/>
    </row>
    <row r="8" ht="17.25" customHeight="1" spans="1:6">
      <c r="A8" s="105" t="s">
        <v>90</v>
      </c>
      <c r="B8" s="106"/>
      <c r="C8" s="106" t="s">
        <v>90</v>
      </c>
      <c r="D8" s="18"/>
      <c r="E8" s="18"/>
      <c r="F8" s="18"/>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0"/>
  <sheetViews>
    <sheetView showZeros="0" workbookViewId="0">
      <selection activeCell="A1" sqref="A1"/>
    </sheetView>
  </sheetViews>
  <sheetFormatPr defaultColWidth="9.14166666666667" defaultRowHeight="14.25" customHeight="1"/>
  <cols>
    <col min="1" max="1" width="39.1416666666667" customWidth="1"/>
    <col min="2" max="2" width="21.7166666666667" customWidth="1"/>
    <col min="3" max="3" width="25.3333333333333" customWidth="1"/>
    <col min="4" max="4" width="7.71666666666667" customWidth="1"/>
    <col min="5" max="5" width="5.575" customWidth="1"/>
    <col min="6" max="6" width="5.90833333333333" customWidth="1"/>
    <col min="7" max="7" width="14.7416666666667" customWidth="1"/>
    <col min="8" max="8" width="6.58333333333333" customWidth="1"/>
    <col min="9" max="9" width="6.99166666666667" customWidth="1"/>
    <col min="10" max="10" width="5.7" customWidth="1"/>
    <col min="11" max="11" width="3.81666666666667" customWidth="1"/>
    <col min="12" max="13" width="12.575" customWidth="1"/>
    <col min="14" max="14" width="6.23333333333333" customWidth="1"/>
    <col min="15" max="15" width="6.75" customWidth="1"/>
    <col min="16" max="16" width="5.85" customWidth="1"/>
    <col min="17" max="17" width="7.96666666666667" customWidth="1"/>
  </cols>
  <sheetData>
    <row r="1" ht="13.5" customHeight="1" spans="1:17">
      <c r="O1" s="46"/>
      <c r="P1" s="46"/>
      <c r="Q1" s="93" t="s">
        <v>292</v>
      </c>
    </row>
    <row r="2" ht="27.75" customHeight="1" spans="1:17">
      <c r="A2" s="58" t="s">
        <v>293</v>
      </c>
      <c r="B2" s="29"/>
      <c r="C2" s="29"/>
      <c r="D2" s="29"/>
      <c r="E2" s="29"/>
      <c r="F2" s="29"/>
      <c r="G2" s="29"/>
      <c r="H2" s="29"/>
      <c r="I2" s="29"/>
      <c r="J2" s="29"/>
      <c r="K2" s="48"/>
      <c r="L2" s="29"/>
      <c r="M2" s="29"/>
      <c r="N2" s="29"/>
      <c r="O2" s="48"/>
      <c r="P2" s="48"/>
      <c r="Q2" s="29"/>
    </row>
    <row r="3" ht="18.75" customHeight="1" spans="1:17">
      <c r="A3" s="94" t="str">
        <f>"单位名称："&amp;"中日友好医院云南医院"</f>
        <v>单位名称：中日友好医院云南医院</v>
      </c>
      <c r="B3" s="5"/>
      <c r="C3" s="5"/>
      <c r="D3" s="5"/>
      <c r="E3" s="5"/>
      <c r="F3" s="5"/>
      <c r="G3" s="5"/>
      <c r="H3" s="5"/>
      <c r="I3" s="5"/>
      <c r="J3" s="5"/>
      <c r="O3" s="63"/>
      <c r="P3" s="63"/>
      <c r="Q3" s="95" t="s">
        <v>2</v>
      </c>
    </row>
    <row r="4" ht="15.75" customHeight="1" spans="1:17">
      <c r="A4" s="13" t="s">
        <v>294</v>
      </c>
      <c r="B4" s="73" t="s">
        <v>295</v>
      </c>
      <c r="C4" s="73" t="s">
        <v>296</v>
      </c>
      <c r="D4" s="73" t="s">
        <v>297</v>
      </c>
      <c r="E4" s="73" t="s">
        <v>298</v>
      </c>
      <c r="F4" s="73" t="s">
        <v>299</v>
      </c>
      <c r="G4" s="74" t="s">
        <v>130</v>
      </c>
      <c r="H4" s="74"/>
      <c r="I4" s="74"/>
      <c r="J4" s="74"/>
      <c r="K4" s="75"/>
      <c r="L4" s="74"/>
      <c r="M4" s="74"/>
      <c r="N4" s="74"/>
      <c r="O4" s="76"/>
      <c r="P4" s="75"/>
      <c r="Q4" s="77"/>
    </row>
    <row r="5" ht="17.25" customHeight="1" spans="1:17">
      <c r="A5" s="23"/>
      <c r="B5" s="78"/>
      <c r="C5" s="78"/>
      <c r="D5" s="78"/>
      <c r="E5" s="78"/>
      <c r="F5" s="78"/>
      <c r="G5" s="78" t="s">
        <v>30</v>
      </c>
      <c r="H5" s="78" t="s">
        <v>33</v>
      </c>
      <c r="I5" s="78" t="s">
        <v>300</v>
      </c>
      <c r="J5" s="78" t="s">
        <v>301</v>
      </c>
      <c r="K5" s="79" t="s">
        <v>302</v>
      </c>
      <c r="L5" s="80" t="s">
        <v>303</v>
      </c>
      <c r="M5" s="80"/>
      <c r="N5" s="80"/>
      <c r="O5" s="81"/>
      <c r="P5" s="82"/>
      <c r="Q5" s="83"/>
    </row>
    <row r="6" ht="54" customHeight="1" spans="1:17">
      <c r="A6" s="25"/>
      <c r="B6" s="83"/>
      <c r="C6" s="83"/>
      <c r="D6" s="83"/>
      <c r="E6" s="83"/>
      <c r="F6" s="83"/>
      <c r="G6" s="83"/>
      <c r="H6" s="83" t="s">
        <v>32</v>
      </c>
      <c r="I6" s="83"/>
      <c r="J6" s="83"/>
      <c r="K6" s="84"/>
      <c r="L6" s="83" t="s">
        <v>32</v>
      </c>
      <c r="M6" s="83" t="s">
        <v>43</v>
      </c>
      <c r="N6" s="83" t="s">
        <v>137</v>
      </c>
      <c r="O6" s="85" t="s">
        <v>39</v>
      </c>
      <c r="P6" s="84" t="s">
        <v>40</v>
      </c>
      <c r="Q6" s="83" t="s">
        <v>41</v>
      </c>
    </row>
    <row r="7" ht="15" customHeight="1" spans="1:17">
      <c r="A7" s="26">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45</v>
      </c>
      <c r="B8" s="87"/>
      <c r="C8" s="87"/>
      <c r="D8" s="87"/>
      <c r="E8" s="98"/>
      <c r="F8" s="18"/>
      <c r="G8" s="18">
        <v>83810000</v>
      </c>
      <c r="H8" s="18"/>
      <c r="I8" s="18"/>
      <c r="J8" s="18"/>
      <c r="K8" s="18"/>
      <c r="L8" s="18">
        <v>83810000</v>
      </c>
      <c r="M8" s="18">
        <v>83810000</v>
      </c>
      <c r="N8" s="18"/>
      <c r="O8" s="18"/>
      <c r="P8" s="18"/>
      <c r="Q8" s="18"/>
    </row>
    <row r="9" ht="21" customHeight="1" spans="1:17">
      <c r="A9" s="99" t="s">
        <v>225</v>
      </c>
      <c r="B9" s="87" t="s">
        <v>304</v>
      </c>
      <c r="C9" s="87" t="s">
        <v>305</v>
      </c>
      <c r="D9" s="100" t="s">
        <v>306</v>
      </c>
      <c r="E9" s="101">
        <v>1</v>
      </c>
      <c r="F9" s="18"/>
      <c r="G9" s="18">
        <v>4000000</v>
      </c>
      <c r="H9" s="18"/>
      <c r="I9" s="18"/>
      <c r="J9" s="18"/>
      <c r="K9" s="18"/>
      <c r="L9" s="18">
        <v>4000000</v>
      </c>
      <c r="M9" s="18">
        <v>4000000</v>
      </c>
      <c r="N9" s="18"/>
      <c r="O9" s="18"/>
      <c r="P9" s="18"/>
      <c r="Q9" s="18"/>
    </row>
    <row r="10" ht="21" customHeight="1" spans="1:17">
      <c r="A10" s="99" t="s">
        <v>225</v>
      </c>
      <c r="B10" s="87" t="s">
        <v>307</v>
      </c>
      <c r="C10" s="87" t="s">
        <v>308</v>
      </c>
      <c r="D10" s="100" t="s">
        <v>306</v>
      </c>
      <c r="E10" s="101">
        <v>1</v>
      </c>
      <c r="F10" s="18"/>
      <c r="G10" s="18">
        <v>2000000</v>
      </c>
      <c r="H10" s="18"/>
      <c r="I10" s="18"/>
      <c r="J10" s="18"/>
      <c r="K10" s="18"/>
      <c r="L10" s="18">
        <v>2000000</v>
      </c>
      <c r="M10" s="18">
        <v>2000000</v>
      </c>
      <c r="N10" s="18"/>
      <c r="O10" s="18"/>
      <c r="P10" s="18"/>
      <c r="Q10" s="18"/>
    </row>
    <row r="11" ht="21" customHeight="1" spans="1:17">
      <c r="A11" s="99" t="s">
        <v>225</v>
      </c>
      <c r="B11" s="87" t="s">
        <v>309</v>
      </c>
      <c r="C11" s="87" t="s">
        <v>308</v>
      </c>
      <c r="D11" s="100" t="s">
        <v>306</v>
      </c>
      <c r="E11" s="101">
        <v>1</v>
      </c>
      <c r="F11" s="18"/>
      <c r="G11" s="18">
        <v>2000000</v>
      </c>
      <c r="H11" s="18"/>
      <c r="I11" s="18"/>
      <c r="J11" s="18"/>
      <c r="K11" s="18"/>
      <c r="L11" s="18">
        <v>2000000</v>
      </c>
      <c r="M11" s="18">
        <v>2000000</v>
      </c>
      <c r="N11" s="18"/>
      <c r="O11" s="18"/>
      <c r="P11" s="18"/>
      <c r="Q11" s="18"/>
    </row>
    <row r="12" ht="21" customHeight="1" spans="1:17">
      <c r="A12" s="99" t="s">
        <v>225</v>
      </c>
      <c r="B12" s="87" t="s">
        <v>179</v>
      </c>
      <c r="C12" s="87" t="s">
        <v>310</v>
      </c>
      <c r="D12" s="100" t="s">
        <v>311</v>
      </c>
      <c r="E12" s="101">
        <v>1</v>
      </c>
      <c r="F12" s="18"/>
      <c r="G12" s="18">
        <v>200000</v>
      </c>
      <c r="H12" s="18"/>
      <c r="I12" s="18"/>
      <c r="J12" s="18"/>
      <c r="K12" s="18"/>
      <c r="L12" s="18">
        <v>200000</v>
      </c>
      <c r="M12" s="18">
        <v>200000</v>
      </c>
      <c r="N12" s="18"/>
      <c r="O12" s="18"/>
      <c r="P12" s="18"/>
      <c r="Q12" s="18"/>
    </row>
    <row r="13" ht="21" customHeight="1" spans="1:17">
      <c r="A13" s="99" t="s">
        <v>225</v>
      </c>
      <c r="B13" s="87" t="s">
        <v>312</v>
      </c>
      <c r="C13" s="87" t="s">
        <v>313</v>
      </c>
      <c r="D13" s="100" t="s">
        <v>311</v>
      </c>
      <c r="E13" s="101">
        <v>1</v>
      </c>
      <c r="F13" s="18"/>
      <c r="G13" s="18">
        <v>3960000</v>
      </c>
      <c r="H13" s="18"/>
      <c r="I13" s="18"/>
      <c r="J13" s="18"/>
      <c r="K13" s="18"/>
      <c r="L13" s="18">
        <v>3960000</v>
      </c>
      <c r="M13" s="18">
        <v>3960000</v>
      </c>
      <c r="N13" s="18"/>
      <c r="O13" s="18"/>
      <c r="P13" s="18"/>
      <c r="Q13" s="18"/>
    </row>
    <row r="14" ht="21" customHeight="1" spans="1:17">
      <c r="A14" s="99" t="s">
        <v>225</v>
      </c>
      <c r="B14" s="87" t="s">
        <v>314</v>
      </c>
      <c r="C14" s="87" t="s">
        <v>315</v>
      </c>
      <c r="D14" s="100" t="s">
        <v>306</v>
      </c>
      <c r="E14" s="101">
        <v>1</v>
      </c>
      <c r="F14" s="18"/>
      <c r="G14" s="18">
        <v>70000000</v>
      </c>
      <c r="H14" s="18"/>
      <c r="I14" s="18"/>
      <c r="J14" s="18"/>
      <c r="K14" s="18"/>
      <c r="L14" s="18">
        <v>70000000</v>
      </c>
      <c r="M14" s="18">
        <v>70000000</v>
      </c>
      <c r="N14" s="18"/>
      <c r="O14" s="18"/>
      <c r="P14" s="18"/>
      <c r="Q14" s="18"/>
    </row>
    <row r="15" ht="21" customHeight="1" spans="1:17">
      <c r="A15" s="99" t="s">
        <v>227</v>
      </c>
      <c r="B15" s="87" t="s">
        <v>316</v>
      </c>
      <c r="C15" s="87" t="s">
        <v>317</v>
      </c>
      <c r="D15" s="100" t="s">
        <v>318</v>
      </c>
      <c r="E15" s="101">
        <v>1</v>
      </c>
      <c r="F15" s="18"/>
      <c r="G15" s="18">
        <v>420000</v>
      </c>
      <c r="H15" s="18"/>
      <c r="I15" s="18"/>
      <c r="J15" s="18"/>
      <c r="K15" s="18"/>
      <c r="L15" s="18">
        <v>420000</v>
      </c>
      <c r="M15" s="18">
        <v>420000</v>
      </c>
      <c r="N15" s="18"/>
      <c r="O15" s="18"/>
      <c r="P15" s="18"/>
      <c r="Q15" s="18"/>
    </row>
    <row r="16" ht="21" customHeight="1" spans="1:17">
      <c r="A16" s="99" t="s">
        <v>227</v>
      </c>
      <c r="B16" s="87" t="s">
        <v>319</v>
      </c>
      <c r="C16" s="87" t="s">
        <v>317</v>
      </c>
      <c r="D16" s="100" t="s">
        <v>318</v>
      </c>
      <c r="E16" s="101">
        <v>1</v>
      </c>
      <c r="F16" s="18"/>
      <c r="G16" s="18">
        <v>180000</v>
      </c>
      <c r="H16" s="18"/>
      <c r="I16" s="18"/>
      <c r="J16" s="18"/>
      <c r="K16" s="18"/>
      <c r="L16" s="18">
        <v>180000</v>
      </c>
      <c r="M16" s="18">
        <v>180000</v>
      </c>
      <c r="N16" s="18"/>
      <c r="O16" s="18"/>
      <c r="P16" s="18"/>
      <c r="Q16" s="18"/>
    </row>
    <row r="17" ht="21" customHeight="1" spans="1:17">
      <c r="A17" s="99" t="s">
        <v>227</v>
      </c>
      <c r="B17" s="87" t="s">
        <v>320</v>
      </c>
      <c r="C17" s="87" t="s">
        <v>317</v>
      </c>
      <c r="D17" s="100" t="s">
        <v>318</v>
      </c>
      <c r="E17" s="101">
        <v>1</v>
      </c>
      <c r="F17" s="18"/>
      <c r="G17" s="18">
        <v>350000</v>
      </c>
      <c r="H17" s="18"/>
      <c r="I17" s="18"/>
      <c r="J17" s="18"/>
      <c r="K17" s="18"/>
      <c r="L17" s="18">
        <v>350000</v>
      </c>
      <c r="M17" s="18">
        <v>350000</v>
      </c>
      <c r="N17" s="18"/>
      <c r="O17" s="18"/>
      <c r="P17" s="18"/>
      <c r="Q17" s="18"/>
    </row>
    <row r="18" ht="21" customHeight="1" spans="1:17">
      <c r="A18" s="99" t="s">
        <v>227</v>
      </c>
      <c r="B18" s="87" t="s">
        <v>321</v>
      </c>
      <c r="C18" s="87" t="s">
        <v>317</v>
      </c>
      <c r="D18" s="100" t="s">
        <v>318</v>
      </c>
      <c r="E18" s="101">
        <v>1</v>
      </c>
      <c r="F18" s="18"/>
      <c r="G18" s="18">
        <v>450000</v>
      </c>
      <c r="H18" s="18"/>
      <c r="I18" s="18"/>
      <c r="J18" s="18"/>
      <c r="K18" s="18"/>
      <c r="L18" s="18">
        <v>450000</v>
      </c>
      <c r="M18" s="18">
        <v>450000</v>
      </c>
      <c r="N18" s="18"/>
      <c r="O18" s="18"/>
      <c r="P18" s="18"/>
      <c r="Q18" s="18"/>
    </row>
    <row r="19" ht="21" customHeight="1" spans="1:17">
      <c r="A19" s="99" t="s">
        <v>227</v>
      </c>
      <c r="B19" s="87" t="s">
        <v>322</v>
      </c>
      <c r="C19" s="87" t="s">
        <v>323</v>
      </c>
      <c r="D19" s="100" t="s">
        <v>318</v>
      </c>
      <c r="E19" s="101">
        <v>1</v>
      </c>
      <c r="F19" s="18"/>
      <c r="G19" s="18">
        <v>250000</v>
      </c>
      <c r="H19" s="18"/>
      <c r="I19" s="18"/>
      <c r="J19" s="18"/>
      <c r="K19" s="18"/>
      <c r="L19" s="18">
        <v>250000</v>
      </c>
      <c r="M19" s="18">
        <v>250000</v>
      </c>
      <c r="N19" s="18"/>
      <c r="O19" s="18"/>
      <c r="P19" s="18"/>
      <c r="Q19" s="18"/>
    </row>
    <row r="20" ht="21" customHeight="1" spans="1:17">
      <c r="A20" s="90" t="s">
        <v>90</v>
      </c>
      <c r="B20" s="91"/>
      <c r="C20" s="91"/>
      <c r="D20" s="91"/>
      <c r="E20" s="98"/>
      <c r="F20" s="18"/>
      <c r="G20" s="18">
        <v>83810000</v>
      </c>
      <c r="H20" s="18"/>
      <c r="I20" s="18"/>
      <c r="J20" s="18"/>
      <c r="K20" s="18"/>
      <c r="L20" s="18">
        <v>83810000</v>
      </c>
      <c r="M20" s="18">
        <v>83810000</v>
      </c>
      <c r="N20" s="18"/>
      <c r="O20" s="18"/>
      <c r="P20" s="18"/>
      <c r="Q20" s="18"/>
    </row>
  </sheetData>
  <mergeCells count="16">
    <mergeCell ref="A2:Q2"/>
    <mergeCell ref="A3:F3"/>
    <mergeCell ref="G4:Q4"/>
    <mergeCell ref="L5:Q5"/>
    <mergeCell ref="A20:E20"/>
    <mergeCell ref="A4:A6"/>
    <mergeCell ref="B4:B6"/>
    <mergeCell ref="C4:C6"/>
    <mergeCell ref="D4:D6"/>
    <mergeCell ref="E4:E6"/>
    <mergeCell ref="F4:F6"/>
    <mergeCell ref="G5:G6"/>
    <mergeCell ref="H5:H6"/>
    <mergeCell ref="I5:I6"/>
    <mergeCell ref="J5:J6"/>
    <mergeCell ref="K5:K6"/>
  </mergeCells>
  <pageMargins left="0.314583333333333" right="0.75" top="1" bottom="1" header="0.5" footer="0.5"/>
  <pageSetup paperSize="9" scale="7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A1" sqref="A1"/>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2"/>
      <c r="B1" s="62"/>
      <c r="C1" s="62"/>
      <c r="D1" s="62"/>
      <c r="E1" s="62"/>
      <c r="F1" s="62"/>
      <c r="G1" s="62"/>
      <c r="H1" s="66"/>
      <c r="I1" s="62"/>
      <c r="J1" s="62"/>
      <c r="K1" s="62"/>
      <c r="L1" s="46"/>
      <c r="M1" s="67"/>
      <c r="N1" s="68" t="s">
        <v>324</v>
      </c>
    </row>
    <row r="2" ht="27.75" customHeight="1" spans="1:14">
      <c r="A2" s="58" t="s">
        <v>325</v>
      </c>
      <c r="B2" s="69"/>
      <c r="C2" s="69"/>
      <c r="D2" s="69"/>
      <c r="E2" s="69"/>
      <c r="F2" s="69"/>
      <c r="G2" s="69"/>
      <c r="H2" s="70"/>
      <c r="I2" s="69"/>
      <c r="J2" s="69"/>
      <c r="K2" s="69"/>
      <c r="L2" s="48"/>
      <c r="M2" s="70"/>
      <c r="N2" s="69"/>
    </row>
    <row r="3" ht="18.75" customHeight="1" spans="1:14">
      <c r="A3" s="59" t="str">
        <f>"单位名称："&amp;"中日友好医院云南医院"</f>
        <v>单位名称：中日友好医院云南医院</v>
      </c>
      <c r="B3" s="60"/>
      <c r="C3" s="60"/>
      <c r="D3" s="60"/>
      <c r="E3" s="60"/>
      <c r="F3" s="60"/>
      <c r="G3" s="60"/>
      <c r="H3" s="66"/>
      <c r="I3" s="62"/>
      <c r="J3" s="62"/>
      <c r="K3" s="62"/>
      <c r="L3" s="63"/>
      <c r="M3" s="71"/>
      <c r="N3" s="72" t="s">
        <v>2</v>
      </c>
    </row>
    <row r="4" ht="15.75" customHeight="1" spans="1:14">
      <c r="A4" s="13" t="s">
        <v>294</v>
      </c>
      <c r="B4" s="73" t="s">
        <v>326</v>
      </c>
      <c r="C4" s="73" t="s">
        <v>327</v>
      </c>
      <c r="D4" s="74" t="s">
        <v>130</v>
      </c>
      <c r="E4" s="74"/>
      <c r="F4" s="74"/>
      <c r="G4" s="74"/>
      <c r="H4" s="75"/>
      <c r="I4" s="74"/>
      <c r="J4" s="74"/>
      <c r="K4" s="74"/>
      <c r="L4" s="76"/>
      <c r="M4" s="75"/>
      <c r="N4" s="77"/>
    </row>
    <row r="5" ht="17.25" customHeight="1" spans="1:14">
      <c r="A5" s="23"/>
      <c r="B5" s="78"/>
      <c r="C5" s="78"/>
      <c r="D5" s="78" t="s">
        <v>30</v>
      </c>
      <c r="E5" s="78" t="s">
        <v>33</v>
      </c>
      <c r="F5" s="78" t="s">
        <v>300</v>
      </c>
      <c r="G5" s="78" t="s">
        <v>301</v>
      </c>
      <c r="H5" s="79" t="s">
        <v>302</v>
      </c>
      <c r="I5" s="80" t="s">
        <v>303</v>
      </c>
      <c r="J5" s="80"/>
      <c r="K5" s="80"/>
      <c r="L5" s="81"/>
      <c r="M5" s="82"/>
      <c r="N5" s="83"/>
    </row>
    <row r="6" ht="54" customHeight="1" spans="1:14">
      <c r="A6" s="25"/>
      <c r="B6" s="83"/>
      <c r="C6" s="83"/>
      <c r="D6" s="83"/>
      <c r="E6" s="83"/>
      <c r="F6" s="83"/>
      <c r="G6" s="83"/>
      <c r="H6" s="84"/>
      <c r="I6" s="83" t="s">
        <v>32</v>
      </c>
      <c r="J6" s="83" t="s">
        <v>43</v>
      </c>
      <c r="K6" s="83" t="s">
        <v>137</v>
      </c>
      <c r="L6" s="85" t="s">
        <v>39</v>
      </c>
      <c r="M6" s="84" t="s">
        <v>40</v>
      </c>
      <c r="N6" s="83" t="s">
        <v>41</v>
      </c>
    </row>
    <row r="7" ht="15" customHeight="1" spans="1:14">
      <c r="A7" s="25">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90</v>
      </c>
      <c r="B10" s="91"/>
      <c r="C10" s="92"/>
      <c r="D10" s="88"/>
      <c r="E10" s="88"/>
      <c r="F10" s="88"/>
      <c r="G10" s="88"/>
      <c r="H10" s="88"/>
      <c r="I10" s="88"/>
      <c r="J10" s="88"/>
      <c r="K10" s="88"/>
      <c r="L10" s="89"/>
      <c r="M10" s="88"/>
      <c r="N10" s="88"/>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A1" sqref="A1"/>
    </sheetView>
  </sheetViews>
  <sheetFormatPr defaultColWidth="9.14166666666667" defaultRowHeight="14.25" customHeight="1" outlineLevelRow="7"/>
  <cols>
    <col min="1" max="1" width="31.8583333333333" customWidth="1"/>
    <col min="2" max="15" width="17.175" customWidth="1"/>
    <col min="16" max="22" width="17.025" customWidth="1"/>
    <col min="23" max="23" width="17" customWidth="1"/>
    <col min="24" max="24" width="17.025" customWidth="1"/>
  </cols>
  <sheetData>
    <row r="1" ht="13.5" customHeight="1" spans="1:24">
      <c r="D1" s="57"/>
      <c r="W1" s="46"/>
      <c r="X1" s="46" t="s">
        <v>328</v>
      </c>
    </row>
    <row r="2" ht="27.75" customHeight="1" spans="1:24">
      <c r="A2" s="58" t="s">
        <v>329</v>
      </c>
      <c r="B2" s="29"/>
      <c r="C2" s="29"/>
      <c r="D2" s="29"/>
      <c r="E2" s="29"/>
      <c r="F2" s="29"/>
      <c r="G2" s="29"/>
      <c r="H2" s="29"/>
      <c r="I2" s="29"/>
      <c r="J2" s="29"/>
      <c r="K2" s="29"/>
      <c r="L2" s="29"/>
      <c r="M2" s="29"/>
      <c r="N2" s="29"/>
      <c r="O2" s="29"/>
      <c r="P2" s="29"/>
      <c r="Q2" s="29"/>
      <c r="R2" s="29"/>
      <c r="S2" s="29"/>
      <c r="T2" s="29"/>
      <c r="U2" s="29"/>
      <c r="V2" s="29"/>
      <c r="W2" s="29"/>
      <c r="X2" s="29"/>
    </row>
    <row r="3" ht="18" customHeight="1" spans="1:24">
      <c r="A3" s="59" t="str">
        <f>"单位名称："&amp;"中日友好医院云南医院"</f>
        <v>单位名称：中日友好医院云南医院</v>
      </c>
      <c r="B3" s="60"/>
      <c r="C3" s="60"/>
      <c r="D3" s="61"/>
      <c r="E3" s="62"/>
      <c r="F3" s="62"/>
      <c r="G3" s="62"/>
      <c r="H3" s="62"/>
      <c r="I3" s="62"/>
      <c r="W3" s="63"/>
      <c r="X3" s="63" t="s">
        <v>2</v>
      </c>
    </row>
    <row r="4" ht="19.5" customHeight="1" spans="1:24">
      <c r="A4" s="12" t="s">
        <v>330</v>
      </c>
      <c r="B4" s="8" t="s">
        <v>130</v>
      </c>
      <c r="C4" s="9"/>
      <c r="D4" s="9"/>
      <c r="E4" s="64" t="s">
        <v>331</v>
      </c>
      <c r="F4" s="64"/>
      <c r="G4" s="64"/>
      <c r="H4" s="64"/>
      <c r="I4" s="64"/>
      <c r="J4" s="64"/>
      <c r="K4" s="64"/>
      <c r="L4" s="64"/>
      <c r="M4" s="64"/>
      <c r="N4" s="64"/>
      <c r="O4" s="64"/>
      <c r="P4" s="64"/>
      <c r="Q4" s="64"/>
      <c r="R4" s="64"/>
      <c r="S4" s="64"/>
      <c r="T4" s="64"/>
      <c r="U4" s="64"/>
      <c r="V4" s="64"/>
      <c r="W4" s="64"/>
      <c r="X4" s="64"/>
    </row>
    <row r="5" ht="40.5" customHeight="1" spans="1:24">
      <c r="A5" s="26"/>
      <c r="B5" s="30" t="s">
        <v>30</v>
      </c>
      <c r="C5" s="13" t="s">
        <v>33</v>
      </c>
      <c r="D5" s="65" t="s">
        <v>332</v>
      </c>
      <c r="E5" s="64" t="s">
        <v>333</v>
      </c>
      <c r="F5" s="64" t="s">
        <v>334</v>
      </c>
      <c r="G5" s="64" t="s">
        <v>335</v>
      </c>
      <c r="H5" s="64" t="s">
        <v>336</v>
      </c>
      <c r="I5" s="64" t="s">
        <v>337</v>
      </c>
      <c r="J5" s="64" t="s">
        <v>338</v>
      </c>
      <c r="K5" s="64" t="s">
        <v>339</v>
      </c>
      <c r="L5" s="64" t="s">
        <v>340</v>
      </c>
      <c r="M5" s="64" t="s">
        <v>341</v>
      </c>
      <c r="N5" s="64" t="s">
        <v>342</v>
      </c>
      <c r="O5" s="64" t="s">
        <v>343</v>
      </c>
      <c r="P5" s="64" t="s">
        <v>344</v>
      </c>
      <c r="Q5" s="64" t="s">
        <v>345</v>
      </c>
      <c r="R5" s="64" t="s">
        <v>346</v>
      </c>
      <c r="S5" s="64" t="s">
        <v>347</v>
      </c>
      <c r="T5" s="64" t="s">
        <v>348</v>
      </c>
      <c r="U5" s="64" t="s">
        <v>349</v>
      </c>
      <c r="V5" s="64" t="s">
        <v>350</v>
      </c>
      <c r="W5" s="64" t="s">
        <v>351</v>
      </c>
      <c r="X5" s="64" t="s">
        <v>352</v>
      </c>
    </row>
    <row r="6" ht="19.5" customHeight="1" spans="1:24">
      <c r="A6" s="64">
        <v>1</v>
      </c>
      <c r="B6" s="64">
        <v>2</v>
      </c>
      <c r="C6" s="64">
        <v>3</v>
      </c>
      <c r="D6" s="8">
        <v>4</v>
      </c>
      <c r="E6" s="64">
        <v>5</v>
      </c>
      <c r="F6" s="64">
        <v>6</v>
      </c>
      <c r="G6" s="64">
        <v>7</v>
      </c>
      <c r="H6" s="8">
        <v>8</v>
      </c>
      <c r="I6" s="64">
        <v>9</v>
      </c>
      <c r="J6" s="64">
        <v>10</v>
      </c>
      <c r="K6" s="64">
        <v>11</v>
      </c>
      <c r="L6" s="8">
        <v>12</v>
      </c>
      <c r="M6" s="64">
        <v>13</v>
      </c>
      <c r="N6" s="64">
        <v>14</v>
      </c>
      <c r="O6" s="64">
        <v>15</v>
      </c>
      <c r="P6" s="8">
        <v>16</v>
      </c>
      <c r="Q6" s="64">
        <v>17</v>
      </c>
      <c r="R6" s="64">
        <v>18</v>
      </c>
      <c r="S6" s="64">
        <v>19</v>
      </c>
      <c r="T6" s="8">
        <v>20</v>
      </c>
      <c r="U6" s="8">
        <v>21</v>
      </c>
      <c r="V6" s="8">
        <v>22</v>
      </c>
      <c r="W6" s="64">
        <v>23</v>
      </c>
      <c r="X6" s="64">
        <v>24</v>
      </c>
    </row>
    <row r="7" ht="28.4" customHeight="1" spans="1:24">
      <c r="A7" s="32"/>
      <c r="B7" s="18"/>
      <c r="C7" s="18"/>
      <c r="D7" s="18"/>
      <c r="E7" s="18"/>
      <c r="F7" s="18"/>
      <c r="G7" s="18"/>
      <c r="H7" s="18"/>
      <c r="I7" s="18"/>
      <c r="J7" s="18"/>
      <c r="K7" s="18"/>
      <c r="L7" s="18"/>
      <c r="M7" s="18"/>
      <c r="N7" s="18"/>
      <c r="O7" s="18"/>
      <c r="P7" s="18"/>
      <c r="Q7" s="18"/>
      <c r="R7" s="18"/>
      <c r="S7" s="18"/>
      <c r="T7" s="18"/>
      <c r="U7" s="18"/>
      <c r="V7" s="18"/>
      <c r="W7" s="19"/>
      <c r="X7" s="18"/>
    </row>
    <row r="8" ht="29.9" customHeight="1" spans="1:24">
      <c r="A8" s="32"/>
      <c r="B8" s="18"/>
      <c r="C8" s="18"/>
      <c r="D8" s="18"/>
      <c r="E8" s="18"/>
      <c r="F8" s="18"/>
      <c r="G8" s="18"/>
      <c r="H8" s="18"/>
      <c r="I8" s="18"/>
      <c r="J8" s="18"/>
      <c r="K8" s="18"/>
      <c r="L8" s="18"/>
      <c r="M8" s="18"/>
      <c r="N8" s="18"/>
      <c r="O8" s="18"/>
      <c r="P8" s="18"/>
      <c r="Q8" s="18"/>
      <c r="R8" s="18"/>
      <c r="S8" s="18"/>
      <c r="T8" s="18"/>
      <c r="U8" s="18"/>
      <c r="V8" s="18"/>
      <c r="W8" s="19"/>
      <c r="X8" s="18"/>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A1" sqref="A1"/>
    </sheetView>
  </sheetViews>
  <sheetFormatPr defaultColWidth="9.14166666666667" defaultRowHeight="12" customHeight="1" outlineLevelRow="6"/>
  <cols>
    <col min="1" max="1" width="28.9666666666667"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6" t="s">
        <v>353</v>
      </c>
    </row>
    <row r="2" ht="28.5" customHeight="1" spans="1:10">
      <c r="A2" s="47" t="s">
        <v>354</v>
      </c>
      <c r="B2" s="29"/>
      <c r="C2" s="29"/>
      <c r="D2" s="29"/>
      <c r="E2" s="29"/>
      <c r="F2" s="48"/>
      <c r="G2" s="29"/>
      <c r="H2" s="48"/>
      <c r="I2" s="48"/>
      <c r="J2" s="29"/>
    </row>
    <row r="3" ht="17.25" customHeight="1" spans="1:10">
      <c r="A3" s="3" t="str">
        <f>"单位名称："&amp;"中日友好医院云南医院"</f>
        <v>单位名称：中日友好医院云南医院</v>
      </c>
    </row>
    <row r="4" ht="44.25" customHeight="1" spans="1:10">
      <c r="A4" s="49" t="s">
        <v>233</v>
      </c>
      <c r="B4" s="49" t="s">
        <v>234</v>
      </c>
      <c r="C4" s="49" t="s">
        <v>235</v>
      </c>
      <c r="D4" s="49" t="s">
        <v>236</v>
      </c>
      <c r="E4" s="49" t="s">
        <v>237</v>
      </c>
      <c r="F4" s="50" t="s">
        <v>238</v>
      </c>
      <c r="G4" s="49" t="s">
        <v>239</v>
      </c>
      <c r="H4" s="50" t="s">
        <v>240</v>
      </c>
      <c r="I4" s="50" t="s">
        <v>241</v>
      </c>
      <c r="J4" s="49" t="s">
        <v>242</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A1" sqref="A1"/>
    </sheetView>
  </sheetViews>
  <sheetFormatPr defaultColWidth="8.85" defaultRowHeight="15" customHeight="1" outlineLevelCol="7"/>
  <cols>
    <col min="1" max="1" width="36.0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6"/>
      <c r="B1" s="36"/>
      <c r="C1" s="36"/>
      <c r="D1" s="36"/>
      <c r="E1" s="36"/>
      <c r="F1" s="36"/>
      <c r="G1" s="36"/>
      <c r="H1" s="37" t="s">
        <v>355</v>
      </c>
    </row>
    <row r="2" ht="30.65" customHeight="1" spans="1:8">
      <c r="A2" s="38" t="s">
        <v>356</v>
      </c>
      <c r="B2" s="38"/>
      <c r="C2" s="38"/>
      <c r="D2" s="38"/>
      <c r="E2" s="38"/>
      <c r="F2" s="38"/>
      <c r="G2" s="38"/>
      <c r="H2" s="38"/>
    </row>
    <row r="3" ht="18.75" customHeight="1" spans="1:8">
      <c r="A3" s="36" t="str">
        <f>"单位名称："&amp;"中日友好医院云南医院"</f>
        <v>单位名称：中日友好医院云南医院</v>
      </c>
      <c r="B3" s="36"/>
      <c r="C3" s="36"/>
      <c r="D3" s="36"/>
      <c r="E3" s="36"/>
      <c r="F3" s="36"/>
      <c r="G3" s="36"/>
      <c r="H3" s="36"/>
    </row>
    <row r="4" ht="18.75" customHeight="1" spans="1:8">
      <c r="A4" s="39" t="s">
        <v>123</v>
      </c>
      <c r="B4" s="39" t="s">
        <v>357</v>
      </c>
      <c r="C4" s="39" t="s">
        <v>358</v>
      </c>
      <c r="D4" s="39" t="s">
        <v>359</v>
      </c>
      <c r="E4" s="39" t="s">
        <v>360</v>
      </c>
      <c r="F4" s="39" t="s">
        <v>361</v>
      </c>
      <c r="G4" s="39"/>
      <c r="H4" s="39"/>
    </row>
    <row r="5" ht="18.75" customHeight="1" spans="1:8">
      <c r="A5" s="39"/>
      <c r="B5" s="39"/>
      <c r="C5" s="39"/>
      <c r="D5" s="39"/>
      <c r="E5" s="39"/>
      <c r="F5" s="39" t="s">
        <v>298</v>
      </c>
      <c r="G5" s="39" t="s">
        <v>362</v>
      </c>
      <c r="H5" s="39" t="s">
        <v>363</v>
      </c>
    </row>
    <row r="6" ht="18.75" customHeight="1" spans="1:8">
      <c r="A6" s="40" t="s">
        <v>107</v>
      </c>
      <c r="B6" s="40" t="s">
        <v>108</v>
      </c>
      <c r="C6" s="40" t="s">
        <v>109</v>
      </c>
      <c r="D6" s="40" t="s">
        <v>110</v>
      </c>
      <c r="E6" s="40" t="s">
        <v>111</v>
      </c>
      <c r="F6" s="40" t="s">
        <v>112</v>
      </c>
      <c r="G6" s="40" t="s">
        <v>364</v>
      </c>
      <c r="H6" s="40" t="s">
        <v>365</v>
      </c>
    </row>
    <row r="7" ht="29.9" customHeight="1" spans="1:8">
      <c r="A7" s="41"/>
      <c r="B7" s="41"/>
      <c r="C7" s="41"/>
      <c r="D7" s="41"/>
      <c r="E7" s="39"/>
      <c r="F7" s="42"/>
      <c r="G7" s="43"/>
      <c r="H7" s="43"/>
    </row>
    <row r="8" ht="20.15" customHeight="1" spans="1:8">
      <c r="A8" s="39" t="s">
        <v>30</v>
      </c>
      <c r="B8" s="39"/>
      <c r="C8" s="39"/>
      <c r="D8" s="39"/>
      <c r="E8" s="39"/>
      <c r="F8" s="42"/>
      <c r="G8" s="43"/>
      <c r="H8" s="43"/>
    </row>
    <row r="9" ht="19.5" customHeight="1" spans="1:8">
      <c r="A9" s="41" t="s">
        <v>366</v>
      </c>
      <c r="B9" s="41"/>
      <c r="C9" s="41"/>
      <c r="D9" s="41"/>
      <c r="E9" s="41"/>
      <c r="F9" s="44"/>
      <c r="G9" s="45"/>
      <c r="H9" s="45"/>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A1" sqref="A1"/>
    </sheetView>
  </sheetViews>
  <sheetFormatPr defaultColWidth="9.14166666666667" defaultRowHeight="14.25" customHeight="1"/>
  <cols>
    <col min="1" max="1" width="16.3166666666667" customWidth="1"/>
    <col min="2" max="2" width="29.025" customWidth="1"/>
    <col min="3" max="3" width="23.85" customWidth="1"/>
    <col min="4" max="7" width="19.6" customWidth="1"/>
    <col min="8" max="8" width="15.425" customWidth="1"/>
    <col min="9" max="11" width="19.6" customWidth="1"/>
  </cols>
  <sheetData>
    <row r="1" ht="13.5" customHeight="1" spans="1:11">
      <c r="D1" s="22"/>
      <c r="E1" s="22"/>
      <c r="F1" s="22"/>
      <c r="G1" s="22"/>
      <c r="K1" s="1" t="s">
        <v>367</v>
      </c>
    </row>
    <row r="2" ht="27.75" customHeight="1" spans="1:11">
      <c r="A2" s="29" t="s">
        <v>368</v>
      </c>
      <c r="B2" s="29"/>
      <c r="C2" s="29"/>
      <c r="D2" s="29"/>
      <c r="E2" s="29"/>
      <c r="F2" s="29"/>
      <c r="G2" s="29"/>
      <c r="H2" s="29"/>
      <c r="I2" s="29"/>
      <c r="J2" s="29"/>
      <c r="K2" s="29"/>
    </row>
    <row r="3" ht="13.5" customHeight="1" spans="1:11">
      <c r="A3" s="3" t="str">
        <f>"单位名称："&amp;"中日友好医院云南医院"</f>
        <v>单位名称：中日友好医院云南医院</v>
      </c>
      <c r="B3" s="4"/>
      <c r="C3" s="4"/>
      <c r="D3" s="4"/>
      <c r="E3" s="4"/>
      <c r="F3" s="4"/>
      <c r="G3" s="4"/>
      <c r="H3" s="5"/>
      <c r="I3" s="5"/>
      <c r="J3" s="5"/>
      <c r="K3" s="6" t="s">
        <v>2</v>
      </c>
    </row>
    <row r="4" ht="21.75" customHeight="1" spans="1:11">
      <c r="A4" s="7" t="s">
        <v>218</v>
      </c>
      <c r="B4" s="7" t="s">
        <v>125</v>
      </c>
      <c r="C4" s="7" t="s">
        <v>219</v>
      </c>
      <c r="D4" s="13" t="s">
        <v>126</v>
      </c>
      <c r="E4" s="13" t="s">
        <v>127</v>
      </c>
      <c r="F4" s="13" t="s">
        <v>128</v>
      </c>
      <c r="G4" s="13" t="s">
        <v>129</v>
      </c>
      <c r="H4" s="12" t="s">
        <v>30</v>
      </c>
      <c r="I4" s="8" t="s">
        <v>369</v>
      </c>
      <c r="J4" s="9"/>
      <c r="K4" s="10"/>
    </row>
    <row r="5" ht="21.75" customHeight="1" spans="1:11">
      <c r="A5" s="11"/>
      <c r="B5" s="11"/>
      <c r="C5" s="11"/>
      <c r="D5" s="23"/>
      <c r="E5" s="23"/>
      <c r="F5" s="23"/>
      <c r="G5" s="23"/>
      <c r="H5" s="30"/>
      <c r="I5" s="13" t="s">
        <v>33</v>
      </c>
      <c r="J5" s="13" t="s">
        <v>34</v>
      </c>
      <c r="K5" s="13" t="s">
        <v>35</v>
      </c>
    </row>
    <row r="6" ht="40.5" customHeight="1" spans="1:11">
      <c r="A6" s="24"/>
      <c r="B6" s="24"/>
      <c r="C6" s="24"/>
      <c r="D6" s="25"/>
      <c r="E6" s="25"/>
      <c r="F6" s="25"/>
      <c r="G6" s="25"/>
      <c r="H6" s="26"/>
      <c r="I6" s="25" t="s">
        <v>32</v>
      </c>
      <c r="J6" s="25"/>
      <c r="K6" s="25"/>
    </row>
    <row r="7" ht="15" customHeight="1" spans="1:11">
      <c r="A7" s="27">
        <v>1</v>
      </c>
      <c r="B7" s="27">
        <v>2</v>
      </c>
      <c r="C7" s="27">
        <v>3</v>
      </c>
      <c r="D7" s="27">
        <v>4</v>
      </c>
      <c r="E7" s="27">
        <v>5</v>
      </c>
      <c r="F7" s="27">
        <v>6</v>
      </c>
      <c r="G7" s="27">
        <v>7</v>
      </c>
      <c r="H7" s="27">
        <v>8</v>
      </c>
      <c r="I7" s="27">
        <v>9</v>
      </c>
      <c r="J7" s="31">
        <v>10</v>
      </c>
      <c r="K7" s="31">
        <v>11</v>
      </c>
    </row>
    <row r="8" ht="30.65" customHeight="1" spans="1:11">
      <c r="A8" s="32"/>
      <c r="B8" s="16"/>
      <c r="C8" s="32"/>
      <c r="D8" s="32"/>
      <c r="E8" s="32"/>
      <c r="F8" s="32"/>
      <c r="G8" s="32"/>
      <c r="H8" s="18"/>
      <c r="I8" s="18"/>
      <c r="J8" s="18"/>
      <c r="K8" s="18"/>
    </row>
    <row r="9" ht="30.65" customHeight="1" spans="1:11">
      <c r="A9" s="16"/>
      <c r="B9" s="16"/>
      <c r="C9" s="16"/>
      <c r="D9" s="16"/>
      <c r="E9" s="16"/>
      <c r="F9" s="16"/>
      <c r="G9" s="16"/>
      <c r="H9" s="18"/>
      <c r="I9" s="18"/>
      <c r="J9" s="18"/>
      <c r="K9" s="18"/>
    </row>
    <row r="10" ht="18.75" customHeight="1" spans="1:11">
      <c r="A10" s="33" t="s">
        <v>90</v>
      </c>
      <c r="B10" s="34"/>
      <c r="C10" s="34"/>
      <c r="D10" s="34"/>
      <c r="E10" s="34"/>
      <c r="F10" s="34"/>
      <c r="G10" s="35"/>
      <c r="H10" s="18"/>
      <c r="I10" s="18"/>
      <c r="J10" s="18"/>
      <c r="K10" s="18"/>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1:7">
      <c r="D1" s="22"/>
      <c r="G1" s="1" t="s">
        <v>370</v>
      </c>
    </row>
    <row r="2" ht="27.75" customHeight="1" spans="1:7">
      <c r="A2" s="2" t="s">
        <v>371</v>
      </c>
      <c r="B2" s="2"/>
      <c r="C2" s="2"/>
      <c r="D2" s="2"/>
      <c r="E2" s="2"/>
      <c r="F2" s="2"/>
      <c r="G2" s="2"/>
    </row>
    <row r="3" ht="13.5" customHeight="1" spans="1:7">
      <c r="A3" s="3" t="str">
        <f>"单位名称："&amp;"中日友好医院云南医院"</f>
        <v>单位名称：中日友好医院云南医院</v>
      </c>
      <c r="B3" s="4"/>
      <c r="C3" s="4"/>
      <c r="D3" s="4"/>
      <c r="E3" s="5"/>
      <c r="F3" s="5"/>
      <c r="G3" s="6" t="s">
        <v>2</v>
      </c>
    </row>
    <row r="4" ht="21.75" customHeight="1" spans="1:7">
      <c r="A4" s="7" t="s">
        <v>219</v>
      </c>
      <c r="B4" s="7" t="s">
        <v>218</v>
      </c>
      <c r="C4" s="7" t="s">
        <v>125</v>
      </c>
      <c r="D4" s="13" t="s">
        <v>372</v>
      </c>
      <c r="E4" s="8" t="s">
        <v>33</v>
      </c>
      <c r="F4" s="9"/>
      <c r="G4" s="10"/>
    </row>
    <row r="5" ht="21.75" customHeight="1" spans="1:7">
      <c r="A5" s="11"/>
      <c r="B5" s="11"/>
      <c r="C5" s="11"/>
      <c r="D5" s="23"/>
      <c r="E5" s="12" t="s">
        <v>373</v>
      </c>
      <c r="F5" s="13" t="s">
        <v>374</v>
      </c>
      <c r="G5" s="13" t="s">
        <v>375</v>
      </c>
    </row>
    <row r="6" ht="40.5" customHeight="1" spans="1:7">
      <c r="A6" s="24"/>
      <c r="B6" s="24"/>
      <c r="C6" s="24"/>
      <c r="D6" s="25"/>
      <c r="E6" s="26"/>
      <c r="F6" s="25" t="s">
        <v>32</v>
      </c>
      <c r="G6" s="25"/>
    </row>
    <row r="7" ht="15" customHeight="1" spans="1:7">
      <c r="A7" s="27">
        <v>1</v>
      </c>
      <c r="B7" s="27">
        <v>2</v>
      </c>
      <c r="C7" s="27">
        <v>3</v>
      </c>
      <c r="D7" s="27">
        <v>4</v>
      </c>
      <c r="E7" s="27">
        <v>5</v>
      </c>
      <c r="F7" s="27">
        <v>6</v>
      </c>
      <c r="G7" s="27">
        <v>7</v>
      </c>
    </row>
    <row r="8" ht="29.9" customHeight="1" spans="1:7">
      <c r="A8" s="16"/>
      <c r="B8" s="17"/>
      <c r="C8" s="17"/>
      <c r="D8" s="16"/>
      <c r="E8" s="18"/>
      <c r="F8" s="18"/>
      <c r="G8" s="18"/>
    </row>
    <row r="9" ht="29.9" customHeight="1" spans="1:7">
      <c r="A9" s="16"/>
      <c r="B9" s="16"/>
      <c r="C9" s="16"/>
      <c r="D9" s="16"/>
      <c r="E9" s="18"/>
      <c r="F9" s="18"/>
      <c r="G9" s="18"/>
    </row>
    <row r="10" ht="18.75" customHeight="1" spans="1:7">
      <c r="A10" s="20" t="s">
        <v>30</v>
      </c>
      <c r="B10" s="21" t="s">
        <v>376</v>
      </c>
      <c r="C10" s="21"/>
      <c r="D10" s="28"/>
      <c r="E10" s="18"/>
      <c r="F10" s="18"/>
      <c r="G10" s="18"/>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 sqref="A1"/>
    </sheetView>
  </sheetViews>
  <sheetFormatPr defaultColWidth="9.14166666666667" defaultRowHeight="14.25" customHeight="1" outlineLevelCol="5"/>
  <cols>
    <col min="1" max="1" width="37.7416666666667" customWidth="1"/>
    <col min="2" max="2" width="37.6" customWidth="1"/>
    <col min="3" max="3" width="27.025" customWidth="1"/>
    <col min="4" max="4" width="27" customWidth="1"/>
    <col min="5" max="6" width="27.025" customWidth="1"/>
  </cols>
  <sheetData>
    <row r="1" ht="13.5" customHeight="1" spans="1:6">
      <c r="F1" s="1" t="s">
        <v>377</v>
      </c>
    </row>
    <row r="2" ht="27.75" customHeight="1" spans="1:6">
      <c r="A2" s="2" t="s">
        <v>378</v>
      </c>
      <c r="B2" s="2"/>
      <c r="C2" s="2"/>
      <c r="D2" s="2"/>
      <c r="E2" s="2"/>
      <c r="F2" s="2"/>
    </row>
    <row r="3" ht="13.5" customHeight="1" spans="1:6">
      <c r="A3" s="3" t="str">
        <f>"单位名称："&amp;"中日友好医院云南医院"</f>
        <v>单位名称：中日友好医院云南医院</v>
      </c>
      <c r="B3" s="4"/>
      <c r="C3" s="5"/>
      <c r="D3" s="5"/>
      <c r="E3" s="5"/>
      <c r="F3" s="6" t="s">
        <v>2</v>
      </c>
    </row>
    <row r="4" ht="21.75" customHeight="1" spans="1:6">
      <c r="A4" s="7" t="s">
        <v>219</v>
      </c>
      <c r="B4" s="7" t="s">
        <v>125</v>
      </c>
      <c r="C4" s="8" t="s">
        <v>33</v>
      </c>
      <c r="D4" s="9"/>
      <c r="E4" s="9"/>
      <c r="F4" s="10"/>
    </row>
    <row r="5" ht="21.75" customHeight="1" spans="1:6">
      <c r="A5" s="11"/>
      <c r="B5" s="11"/>
      <c r="C5" s="12" t="s">
        <v>30</v>
      </c>
      <c r="D5" s="12" t="s">
        <v>373</v>
      </c>
      <c r="E5" s="13" t="s">
        <v>374</v>
      </c>
      <c r="F5" s="13" t="s">
        <v>375</v>
      </c>
    </row>
    <row r="6" ht="15" customHeight="1" spans="1:6">
      <c r="A6" s="14">
        <v>1</v>
      </c>
      <c r="B6" s="14">
        <v>2</v>
      </c>
      <c r="C6" s="15" t="s">
        <v>379</v>
      </c>
      <c r="D6" s="14">
        <v>4</v>
      </c>
      <c r="E6" s="14">
        <v>5</v>
      </c>
      <c r="F6" s="14">
        <v>6</v>
      </c>
    </row>
    <row r="7" ht="29.9" customHeight="1" spans="1:6">
      <c r="A7" s="16"/>
      <c r="B7" s="17"/>
      <c r="C7" s="18"/>
      <c r="D7" s="19"/>
      <c r="E7" s="18"/>
      <c r="F7" s="18"/>
    </row>
    <row r="8" ht="29.9" customHeight="1" spans="1:6">
      <c r="A8" s="16"/>
      <c r="B8" s="16"/>
      <c r="C8" s="18"/>
      <c r="D8" s="19"/>
      <c r="E8" s="18"/>
      <c r="F8" s="18"/>
    </row>
    <row r="9" ht="21.95" customHeight="1" spans="1:6">
      <c r="A9" s="20" t="s">
        <v>30</v>
      </c>
      <c r="B9" s="21"/>
      <c r="C9" s="18"/>
      <c r="D9" s="19"/>
      <c r="E9" s="18"/>
      <c r="F9" s="18"/>
    </row>
  </sheetData>
  <mergeCells count="6">
    <mergeCell ref="A2:F2"/>
    <mergeCell ref="A3:B3"/>
    <mergeCell ref="C4:F4"/>
    <mergeCell ref="A9:B9"/>
    <mergeCell ref="A4:A5"/>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lpstr>省级政务信息化建设类项目预算表13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2026-02-06T02:58:00Z</dcterms:created>
  <dcterms:modified xsi:type="dcterms:W3CDTF">2026-02-12T06:48:52Z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55FC32BF227C4E10942FB87EF1BA7B4A_13</vt:lpwstr>
  </property>
  <property fmtid="{D5CDD505-2E9C-101B-9397-08002B2CF9AE}" pid="3" name="KSOProductBuildVer">
    <vt:lpwstr>2052-12.1.0.24657</vt:lpwstr>
  </property>
  <property fmtid="{D5CDD505-2E9C-101B-9397-08002B2CF9AE}" pid="4" name="CalculationRule">
    <vt:i4>0</vt:i4>
  </property>
</Properties>
</file>