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<sst xmlns="http://schemas.openxmlformats.org/spreadsheetml/2006/main" count="775" uniqueCount="352">
  <si>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</si>
  <si>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</si>
  <si>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</si>
  <si>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</si>
  <si>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</si>
  <si>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</si>
  <si>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</si>
  <si>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</si>
  <si>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</si>
  <si>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</si>
  <si>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</si>
  <si>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</si>
  <si>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</si>
  <si>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</si>
  <si>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</si>
  <si>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</si>
  <si>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</si>
  <si>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</si>
  <si>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</si>
  <si>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</si>
  <si>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</si>
  <si>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</si>
  <si>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</si>
  <si>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</si>
  <si>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</si>
  <si>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</si>
  <si>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</si>
  <si>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</si>
  <si>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</si>
  <si>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</si>
  <si>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</si>
  <si>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</si>
  <si>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</si>
  <si>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</si>
  <si>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</si>
  <si>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</si>
  <si>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</si>
  <si>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</si>
  <si>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</si>
  <si>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</si>
  <si>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</si>
  <si>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</si>
  <si>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</si>
  <si>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</si>
  <si>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131033</t>
  </si>
  <si>
    <t>云南省人口和计划生育药具管理中心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</si>
  <si>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</si>
  <si>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</si>
  <si>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</si>
  <si>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</si>
  <si>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</si>
  <si>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</si>
  <si>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</si>
  <si>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</si>
  <si>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</si>
  <si>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</si>
  <si>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</si>
  <si>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</si>
  <si>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</si>
  <si>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</si>
  <si>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</si>
  <si>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</si>
  <si>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</si>
  <si>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</si>
  <si>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</si>
  <si>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</si>
  <si>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</si>
  <si>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</si>
  <si>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</si>
  <si>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</si>
  <si>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</si>
  <si>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</si>
  <si>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21004</t>
  </si>
  <si>
    <t>公共卫生</t>
  </si>
  <si>
    <t>2100408</t>
  </si>
  <si>
    <t>基本公共卫生服务</t>
  </si>
  <si>
    <t>21007</t>
  </si>
  <si>
    <t>计划生育事务</t>
  </si>
  <si>
    <t>2100716</t>
  </si>
  <si>
    <t>计划生育机构</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</si>
  <si>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</si>
  <si>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</si>
  <si>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</si>
  <si>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</si>
  <si>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</si>
  <si>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</si>
  <si>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</si>
  <si>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</si>
  <si>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</si>
  <si>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</si>
  <si>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</si>
  <si>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</si>
  <si>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</si>
  <si>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</si>
  <si>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</si>
  <si>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</si>
  <si>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</si>
  <si>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</si>
  <si>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</si>
  <si>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</si>
  <si>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</si>
  <si>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</si>
  <si>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</si>
  <si>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</si>
  <si>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</si>
  <si>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</si>
  <si>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</si>
  <si>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</si>
  <si>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</si>
  <si>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</si>
  <si>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</si>
  <si>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</si>
  <si>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</si>
  <si>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</si>
  <si>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</si>
  <si>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</si>
  <si>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</si>
  <si>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</si>
  <si>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</si>
  <si>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</si>
  <si>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</si>
  <si>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</si>
  <si>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</si>
  <si>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</si>
  <si>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</si>
  <si>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</si>
  <si>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</si>
  <si>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</si>
  <si>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</si>
  <si>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</si>
  <si>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</si>
  <si>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</si>
  <si>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</si>
  <si>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</si>
  <si>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</si>
  <si>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</si>
  <si>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</si>
  <si>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</si>
  <si>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</si>
  <si>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</si>
  <si>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</si>
  <si>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</si>
  <si>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530000210000000040118</t>
  </si>
  <si>
    <t>事业人员支出工资</t>
  </si>
  <si>
    <t>30101</t>
  </si>
  <si>
    <t>基本工资</t>
  </si>
  <si>
    <t>30102</t>
  </si>
  <si>
    <t>津贴补贴</t>
  </si>
  <si>
    <t>30103</t>
  </si>
  <si>
    <t>奖金</t>
  </si>
  <si>
    <t>30107</t>
  </si>
  <si>
    <t>绩效工资</t>
  </si>
  <si>
    <t>530000210000000040119</t>
  </si>
  <si>
    <t>社会保障缴费</t>
  </si>
  <si>
    <t>30108</t>
  </si>
  <si>
    <t>机关事业单位基本养老保险缴费</t>
  </si>
  <si>
    <t>30112</t>
  </si>
  <si>
    <t>其他社会保障缴费</t>
  </si>
  <si>
    <t>30110</t>
  </si>
  <si>
    <t>职工基本医疗保险缴费</t>
  </si>
  <si>
    <t>30111</t>
  </si>
  <si>
    <t>公务员医疗补助缴费</t>
  </si>
  <si>
    <t>530000210000000040121</t>
  </si>
  <si>
    <t>30113</t>
  </si>
  <si>
    <t>530000210000000040124</t>
  </si>
  <si>
    <t>公车购置及运维费</t>
  </si>
  <si>
    <t>30231</t>
  </si>
  <si>
    <t>公务用车运行维护费</t>
  </si>
  <si>
    <t>530000210000000040126</t>
  </si>
  <si>
    <t>30217</t>
  </si>
  <si>
    <t>530000210000000040128</t>
  </si>
  <si>
    <t>工会经费</t>
  </si>
  <si>
    <t>30228</t>
  </si>
  <si>
    <t>530000210000000040129</t>
  </si>
  <si>
    <t>一般公用经费</t>
  </si>
  <si>
    <t>30299</t>
  </si>
  <si>
    <t>其他商品和服务支出</t>
  </si>
  <si>
    <t>30201</t>
  </si>
  <si>
    <t>办公费</t>
  </si>
  <si>
    <t>30202</t>
  </si>
  <si>
    <t>印刷费</t>
  </si>
  <si>
    <t>30204</t>
  </si>
  <si>
    <t>手续费</t>
  </si>
  <si>
    <t>30205</t>
  </si>
  <si>
    <t>水费</t>
  </si>
  <si>
    <t>30207</t>
  </si>
  <si>
    <t>邮电费</t>
  </si>
  <si>
    <t>30211</t>
  </si>
  <si>
    <t>差旅费</t>
  </si>
  <si>
    <t>30213</t>
  </si>
  <si>
    <t>维修（护）费</t>
  </si>
  <si>
    <t>30216</t>
  </si>
  <si>
    <t>培训费</t>
  </si>
  <si>
    <t>30226</t>
  </si>
  <si>
    <t>劳务费</t>
  </si>
  <si>
    <t>31002</t>
  </si>
  <si>
    <t>办公设备购置</t>
  </si>
  <si>
    <t>预算05-1表</t>
  </si>
  <si>
    <t>2026年部门项目支出预算表</t>
  </si>
  <si>
    <t>项目分类</t>
  </si>
  <si>
    <t>项目单位</t>
  </si>
  <si>
    <t>本年拨款</t>
  </si>
  <si>
    <t>其中：本次下达</t>
  </si>
  <si>
    <t>2025年基本公共卫生服务补助资金</t>
  </si>
  <si>
    <t>专项业务类</t>
  </si>
  <si>
    <t>530000251100003856281</t>
  </si>
  <si>
    <t>30218</t>
  </si>
  <si>
    <t>专用材料费</t>
  </si>
  <si>
    <t>省药具管理中心公共卫生能力提升专项资金</t>
  </si>
  <si>
    <t>其他运转类</t>
  </si>
  <si>
    <t>530000241100002033094</t>
  </si>
  <si>
    <t>30209</t>
  </si>
  <si>
    <t>物业管理费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</si>
  <si>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</si>
  <si>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</si>
  <si>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</si>
  <si>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</si>
  <si>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</si>
  <si>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</si>
  <si>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</si>
  <si>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</si>
  <si>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</si>
  <si>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</si>
  <si>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</si>
  <si>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</si>
  <si>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1.加强对全省免费避孕药具项目的调研指导，按照项目绩效评价指标体系做好评估，提高免费避孕药具的获得性和可及性，满足育龄群众的需求，让群众获得安全、适宜、有效的避孕药具，为减少非意愿妊娠、降低人工流产、保护女性生育力和群众生殖健康做好保障。调研评估工作完成率达90%以上。
2.加强全省免费避孕药具项目宣传工作，公布免费基本避孕药具获取渠道，宣传免费发放政策，普及避孕方法、药具知识和生殖健康知识，提高群众药具知识知晓率，提高项目知晓度和满意度。药具项目宣传完成率90%以上。广泛普及避孕知识，宣传避孕药具免费发放政策，加大宣传力度，提高影响力。增强基层工作人员履职能力及广大育龄群众科学避孕意识和能力，减少非意愿妊娠，降低人工流产风险，为预防性病、减少意外妊娠提供前期性的服务，节约部分医疗资源，充分发挥财政资金的经济效益和社会效益，全方位、全周期保障人民健康。群众满意度达90%以上。
3.认真贯彻落实安全生产工作要求，扎实推进安全生产和安全维稳工作，防止和减少安全生产事故的发生，保障中心职工生命安全和财产安全，营造良好办公环境。
</t>
  </si>
  <si>
    <t>产出指标</t>
  </si>
  <si>
    <t>数量指标</t>
  </si>
  <si>
    <t>调研评估工作完成率</t>
  </si>
  <si>
    <t>&gt;=</t>
  </si>
  <si>
    <t>90</t>
  </si>
  <si>
    <t>%</t>
  </si>
  <si>
    <t>定量指标</t>
  </si>
  <si>
    <t>完成调研市、县数÷拟调研市、县数×100%</t>
  </si>
  <si>
    <t xml:space="preserve">1.加强对全省免费避孕药具项目的调研指导，按照项目绩效评价指标体系做好评估，提高免费避孕药具的获得性和可及性，满足育龄群众的需求，让群众获得安全、适宜、有效的避孕药具，为减少非意愿妊娠、降低人工流产、保护女性生育力和群众生殖健康做好保障。调研评估工作完成率达90%以上。
2.加强全省免费避孕药具项目宣传工作，公布免费基本避孕药具获取渠道，宣传免费发放政策，普及避孕方法、药具知识和生殖健康知识，提高群众药具知识知晓率，提高项目知晓度和满意度。药具项目宣传完成率90%以上。广泛普及避孕知识，宣传避孕药具免费发放政策，加大宣传力度，提高影响力。增强基层工作人员履职能力及广大育龄群众科学避孕意识和能力，减少非意愿妊娠，降低人工流产，为预防性病、艾滋病和意外妊娠提供前期性的服务，节约部分医疗资源，充分发挥财政资金的经济效益和社会效益，保证育龄群众药具使用水平，全方位，全周期保障人民健康。群众满意度达90%以上。
3.认真贯彻落实安全生产工作要求，扎实推进安全生产和安全维稳工作，防止和减少安全生产事故，保障中心职工生命安全和财产安全，营造良好办公环境。
</t>
  </si>
  <si>
    <t>药具项目宣传完成率</t>
  </si>
  <si>
    <t>实际宣传次数÷计划宣传次数×100%</t>
  </si>
  <si>
    <t>质量指标</t>
  </si>
  <si>
    <t>物管人员在岗率</t>
  </si>
  <si>
    <t>95</t>
  </si>
  <si>
    <t>反映安保、消防服务人员等物管人员在岗的情况。物管人员在岗率=实际在岗工时/应在岗工时*100%</t>
  </si>
  <si>
    <t>效益指标</t>
  </si>
  <si>
    <t>社会效益</t>
  </si>
  <si>
    <t>物业服务需求有效保障</t>
  </si>
  <si>
    <t>反映绿化、安保、安防、保洁等服务满足委托单位的程度。（实际运用时根据项目对物业的需求，主要通过整体评价的方式进行评价。）</t>
  </si>
  <si>
    <t>免费避孕药具发放人次</t>
  </si>
  <si>
    <t>19</t>
  </si>
  <si>
    <t>万人次</t>
  </si>
  <si>
    <t xml:space="preserve">反映免费避孕药具服务人次数。
</t>
  </si>
  <si>
    <t>满意度指标</t>
  </si>
  <si>
    <t>服务对象满意度</t>
  </si>
  <si>
    <t>职工满意度</t>
  </si>
  <si>
    <t>反映单位人员对公用经费保障的满意程度。</t>
  </si>
  <si>
    <t>群众满意度</t>
  </si>
  <si>
    <t>提升群众对避孕药具项目的满意度</t>
  </si>
  <si>
    <t>预算06表</t>
  </si>
  <si>
    <t>2026年政府性基金预算支出预算表</t>
  </si>
  <si>
    <t>政府性基金预算支出</t>
  </si>
  <si>
    <t>注：云南省人口和计划生育药具管理中心不涉及政府性基金预算支出预算表。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</si>
  <si>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</si>
  <si>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</si>
  <si>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</si>
  <si>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</si>
  <si>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</si>
  <si>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</si>
  <si>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</si>
  <si>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</si>
  <si>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</si>
  <si>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</si>
  <si>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</si>
  <si>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</si>
  <si>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车辆加油服务</t>
  </si>
  <si>
    <t>C23120302 车辆加油、添加燃料服务</t>
  </si>
  <si>
    <t>项</t>
  </si>
  <si>
    <t>车辆保养维修服务</t>
  </si>
  <si>
    <t>C23120301 车辆维修和保养服务</t>
  </si>
  <si>
    <t>车辆保险服务</t>
  </si>
  <si>
    <t>C1804010201 机动车保险服务</t>
  </si>
  <si>
    <t>便携式计算机</t>
  </si>
  <si>
    <t>A02010108 便携式计算机</t>
  </si>
  <si>
    <t>台</t>
  </si>
  <si>
    <t>复印纸</t>
  </si>
  <si>
    <t>A05040101 复印纸</t>
  </si>
  <si>
    <t>印刷服务</t>
  </si>
  <si>
    <t>C23090199 其他印刷服务</t>
  </si>
  <si>
    <t>审计服务</t>
  </si>
  <si>
    <t>C23030000 审计服务</t>
  </si>
  <si>
    <t>台式计算机</t>
  </si>
  <si>
    <t>A02010105 台式计算机</t>
  </si>
  <si>
    <t>物业管理服务</t>
  </si>
  <si>
    <t>C21040001 物业管理服务</t>
  </si>
  <si>
    <t>预算08表</t>
  </si>
  <si>
    <t>2026年部门政府购买服务预算表</t>
  </si>
  <si>
    <t>政府购买服务项目</t>
  </si>
  <si>
    <t>政府购买服务目录</t>
  </si>
  <si>
    <t>注：云南省人口和计划生育药具管理中心不涉及政府购买服务预算表。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</si>
  <si>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</si>
  <si>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</si>
  <si>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</si>
  <si>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</si>
  <si>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</si>
  <si>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</si>
  <si>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</si>
  <si>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</si>
  <si>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</si>
  <si>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</si>
  <si>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</si>
  <si>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</si>
  <si>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</si>
  <si>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</si>
  <si>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</si>
  <si>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</si>
  <si>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</si>
  <si>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</si>
  <si>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</si>
  <si>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</si>
  <si>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</si>
  <si>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</si>
  <si>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</si>
  <si>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</si>
  <si>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</si>
  <si>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注：云南省人口和计划生育药具管理中心不涉及省对下转移支付预算表。</t>
  </si>
  <si>
    <t>预算09-2表</t>
  </si>
  <si>
    <t>2026年省对下转移支付绩效目标表</t>
  </si>
  <si>
    <t>注：云南省人口和计划生育药具管理中心不涉及省对下转移支付绩效目标表。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</si>
  <si>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</si>
  <si>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</si>
  <si>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</si>
  <si>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</si>
  <si>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</si>
  <si>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</si>
  <si>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</si>
  <si>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</si>
  <si>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</si>
  <si>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</si>
  <si>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</si>
  <si>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</si>
  <si>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笔记本电脑</t>
  </si>
  <si>
    <t>注：涉及土地使用权、房屋、公务用车购置，按照现行相关管理制度规定报批，以职能部门审批意见为准。</t>
  </si>
  <si>
    <t>预算11表</t>
  </si>
  <si>
    <t>2026年中央转移支付补助项目支出预算表</t>
  </si>
  <si>
    <t>上级补助</t>
  </si>
  <si>
    <t>注：云南省人口和计划生育药具管理中心不涉及中央转移支付补助项目支出预算表。</t>
  </si>
  <si>
    <t>预算12表</t>
  </si>
  <si>
    <t>2026年部门项目支出中期规划预算表</t>
  </si>
  <si>
    <t>项目级次</t>
  </si>
  <si>
    <t>2026年</t>
  </si>
  <si>
    <t>2027年</t>
  </si>
  <si>
    <t>2028年</t>
  </si>
  <si>
    <t>229 其他运转类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</si>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</sst>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3" borderId="18" applyNumberFormat="0" applyAlignment="0" applyProtection="0">
      <alignment vertical="center"/>
    </xf>
    <xf numFmtId="0" fontId="31" fillId="4" borderId="19" applyNumberFormat="0" applyAlignment="0" applyProtection="0">
      <alignment vertical="center"/>
    </xf>
    <xf numFmtId="0" fontId="32" fillId="4" borderId="18" applyNumberFormat="0" applyAlignment="0" applyProtection="0">
      <alignment vertical="center"/>
    </xf>
    <xf numFmtId="0" fontId="33" fillId="5"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8" fillId="0" borderId="8" xfId="53" applyBorder="1" applyAlignment="1">
      <alignment horizontal="left" vertical="center" wrapText="1"/>
    </xf>
    <xf numFmtId="49" fontId="8" fillId="0" borderId="9" xfId="53" applyBorder="1" applyAlignment="1">
      <alignment horizontal="left"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0"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8" xfId="0" applyFont="1" applyBorder="1" applyAlignment="1">
      <alignment horizontal="center" vertical="center" wrapText="1"/>
    </xf>
    <xf numFmtId="0" fontId="4" fillId="0" borderId="8"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6" xfId="0" applyFont="1" applyBorder="1" applyAlignment="1">
      <alignment horizontal="left" vertical="center" wrapText="1" indent="1"/>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53"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8"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6" t="s">
        <v>0</v>
      </c>
    </row>
    <row r="2" ht="36" customHeight="1" spans="1:4">
      <c r="A2" s="47" t="s">
        <v>1</v>
      </c>
      <c r="B2" s="171"/>
      <c r="C2" s="171"/>
      <c r="D2" s="171"/>
    </row>
    <row r="3" ht="21" customHeight="1" spans="1:4">
      <c r="A3" s="95" t="str">
        <f>"单位名称："&amp;"云南省人口和计划生育药具管理中心"</f>
        <v>单位名称：云南省人口和计划生育药具管理中心</v>
      </c>
      <c r="B3" s="136"/>
      <c r="C3" s="136"/>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3">
        <v>3951604.31</v>
      </c>
      <c r="C7" s="113" t="str">
        <f>"一"&amp;"、"&amp;"社会保障和就业支出"</f>
        <v>一、社会保障和就业支出</v>
      </c>
      <c r="D7" s="123">
        <v>364594.64</v>
      </c>
    </row>
    <row r="8" ht="25.4" customHeight="1" spans="1:4">
      <c r="A8" s="147" t="s">
        <v>9</v>
      </c>
      <c r="B8" s="123"/>
      <c r="C8" s="113" t="str">
        <f>"二"&amp;"、"&amp;"卫生健康支出"</f>
        <v>二、卫生健康支出</v>
      </c>
      <c r="D8" s="123">
        <v>3746116.39</v>
      </c>
    </row>
    <row r="9" ht="25.4" customHeight="1" spans="1:4">
      <c r="A9" s="147" t="s">
        <v>10</v>
      </c>
      <c r="B9" s="123"/>
      <c r="C9" s="113" t="str">
        <f>"三"&amp;"、"&amp;"住房保障支出"</f>
        <v>三、住房保障支出</v>
      </c>
      <c r="D9" s="123">
        <v>244254.36</v>
      </c>
    </row>
    <row r="10" ht="25.4" customHeight="1" spans="1:4">
      <c r="A10" s="147" t="s">
        <v>11</v>
      </c>
      <c r="B10" s="90"/>
      <c r="C10" s="113"/>
      <c r="D10" s="123"/>
    </row>
    <row r="11" ht="25.4" customHeight="1" spans="1:4">
      <c r="A11" s="147" t="s">
        <v>12</v>
      </c>
      <c r="B11" s="123"/>
      <c r="C11" s="113"/>
      <c r="D11" s="123"/>
    </row>
    <row r="12" ht="25.4" customHeight="1" spans="1:4">
      <c r="A12" s="147" t="s">
        <v>13</v>
      </c>
      <c r="B12" s="90"/>
      <c r="C12" s="113"/>
      <c r="D12" s="123"/>
    </row>
    <row r="13" ht="25.4" customHeight="1" spans="1:4">
      <c r="A13" s="147" t="s">
        <v>14</v>
      </c>
      <c r="B13" s="90"/>
      <c r="C13" s="113"/>
      <c r="D13" s="123"/>
    </row>
    <row r="14" ht="25.4" customHeight="1" spans="1:4">
      <c r="A14" s="147" t="s">
        <v>15</v>
      </c>
      <c r="B14" s="90"/>
      <c r="C14" s="113"/>
      <c r="D14" s="123"/>
    </row>
    <row r="15" ht="25.4" customHeight="1" spans="1:4">
      <c r="A15" s="172" t="s">
        <v>16</v>
      </c>
      <c r="B15" s="90"/>
      <c r="C15" s="113"/>
      <c r="D15" s="123"/>
    </row>
    <row r="16" ht="25.4" customHeight="1" spans="1:4">
      <c r="A16" s="172" t="s">
        <v>17</v>
      </c>
      <c r="B16" s="123"/>
      <c r="C16" s="113"/>
      <c r="D16" s="123"/>
    </row>
    <row r="17" ht="25.4" customHeight="1" spans="1:4">
      <c r="A17" s="173" t="s">
        <v>18</v>
      </c>
      <c r="B17" s="143">
        <v>3951604.31</v>
      </c>
      <c r="C17" s="144" t="s">
        <v>19</v>
      </c>
      <c r="D17" s="143">
        <v>4354965.39</v>
      </c>
    </row>
    <row r="18" ht="25.4" customHeight="1" spans="1:4">
      <c r="A18" s="174" t="s">
        <v>20</v>
      </c>
      <c r="B18" s="143">
        <v>403361.08</v>
      </c>
      <c r="C18" s="175" t="s">
        <v>21</v>
      </c>
      <c r="D18" s="176"/>
    </row>
    <row r="19" ht="25.4" customHeight="1" spans="1:4">
      <c r="A19" s="177" t="s">
        <v>22</v>
      </c>
      <c r="B19" s="123">
        <v>403361.08</v>
      </c>
      <c r="C19" s="145" t="s">
        <v>22</v>
      </c>
      <c r="D19" s="90"/>
    </row>
    <row r="20" ht="25.4" customHeight="1" spans="1:4">
      <c r="A20" s="177" t="s">
        <v>23</v>
      </c>
      <c r="B20" s="123"/>
      <c r="C20" s="145" t="s">
        <v>23</v>
      </c>
      <c r="D20" s="90"/>
    </row>
    <row r="21" ht="25.4" customHeight="1" spans="1:4">
      <c r="A21" s="178" t="s">
        <v>24</v>
      </c>
      <c r="B21" s="143">
        <v>4354965.39</v>
      </c>
      <c r="C21" s="144" t="s">
        <v>25</v>
      </c>
      <c r="D21" s="139">
        <v>4354965.39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9"/>
      <c r="J1" s="150"/>
      <c r="R1" s="2" t="s">
        <v>26</v>
      </c>
    </row>
    <row r="2" ht="36" customHeight="1" spans="1:19">
      <c r="A2" s="151" t="s">
        <v>27</v>
      </c>
      <c r="B2" s="26"/>
      <c r="C2" s="26"/>
      <c r="D2" s="26"/>
      <c r="E2" s="26"/>
      <c r="F2" s="26"/>
      <c r="G2" s="26"/>
      <c r="H2" s="26"/>
      <c r="I2" s="26"/>
      <c r="J2" s="48"/>
      <c r="K2" s="26"/>
      <c r="L2" s="26"/>
      <c r="M2" s="26"/>
      <c r="N2" s="26"/>
      <c r="O2" s="26"/>
      <c r="P2" s="26"/>
      <c r="Q2" s="26"/>
      <c r="R2" s="26"/>
      <c r="S2" s="26"/>
    </row>
    <row r="3" ht="20.25" customHeight="1" spans="1:19">
      <c r="A3" s="95" t="str">
        <f>"单位名称："&amp;"云南省人口和计划生育药具管理中心"</f>
        <v>单位名称：云南省人口和计划生育药具管理中心</v>
      </c>
      <c r="B3" s="6"/>
      <c r="C3" s="6"/>
      <c r="D3" s="6"/>
      <c r="E3" s="6"/>
      <c r="F3" s="6"/>
      <c r="G3" s="6"/>
      <c r="H3" s="6"/>
      <c r="I3" s="6"/>
      <c r="J3" s="152"/>
      <c r="K3" s="6"/>
      <c r="L3" s="6"/>
      <c r="M3" s="6"/>
      <c r="N3" s="7"/>
      <c r="O3" s="7"/>
      <c r="P3" s="7"/>
      <c r="Q3" s="7"/>
      <c r="R3" s="7" t="s">
        <v>2</v>
      </c>
      <c r="S3" s="7"/>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29.25"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16.5" customHeight="1" spans="1:19">
      <c r="A7" s="133">
        <v>1</v>
      </c>
      <c r="B7" s="19">
        <v>2</v>
      </c>
      <c r="C7" s="19">
        <v>3</v>
      </c>
      <c r="D7" s="19">
        <v>4</v>
      </c>
      <c r="E7" s="133">
        <v>5</v>
      </c>
      <c r="F7" s="19">
        <v>6</v>
      </c>
      <c r="G7" s="19">
        <v>7</v>
      </c>
      <c r="H7" s="133">
        <v>8</v>
      </c>
      <c r="I7" s="19">
        <v>9</v>
      </c>
      <c r="J7" s="28">
        <v>10</v>
      </c>
      <c r="K7" s="28">
        <v>11</v>
      </c>
      <c r="L7" s="168">
        <v>12</v>
      </c>
      <c r="M7" s="28">
        <v>13</v>
      </c>
      <c r="N7" s="28">
        <v>14</v>
      </c>
      <c r="O7" s="28">
        <v>15</v>
      </c>
      <c r="P7" s="28">
        <v>16</v>
      </c>
      <c r="Q7" s="28">
        <v>17</v>
      </c>
      <c r="R7" s="28">
        <v>18</v>
      </c>
      <c r="S7" s="28">
        <v>19</v>
      </c>
    </row>
    <row r="8" ht="31.4" customHeight="1" spans="1:19">
      <c r="A8" s="29" t="s">
        <v>44</v>
      </c>
      <c r="B8" s="29" t="s">
        <v>45</v>
      </c>
      <c r="C8" s="22">
        <v>4354965.39</v>
      </c>
      <c r="D8" s="123">
        <v>3951604.31</v>
      </c>
      <c r="E8" s="90">
        <v>3951604.31</v>
      </c>
      <c r="F8" s="90"/>
      <c r="G8" s="90"/>
      <c r="H8" s="90"/>
      <c r="I8" s="90"/>
      <c r="J8" s="90"/>
      <c r="K8" s="90"/>
      <c r="L8" s="90"/>
      <c r="M8" s="90"/>
      <c r="N8" s="90"/>
      <c r="O8" s="90">
        <v>403361.08</v>
      </c>
      <c r="P8" s="90">
        <v>403361.08</v>
      </c>
      <c r="Q8" s="90"/>
      <c r="R8" s="90"/>
      <c r="S8" s="90"/>
    </row>
    <row r="9" ht="16.5" customHeight="1" spans="1:19">
      <c r="A9" s="169" t="s">
        <v>30</v>
      </c>
      <c r="B9" s="170"/>
      <c r="C9" s="123">
        <v>4354965.39</v>
      </c>
      <c r="D9" s="123">
        <v>3951604.31</v>
      </c>
      <c r="E9" s="90">
        <v>3951604.31</v>
      </c>
      <c r="F9" s="90"/>
      <c r="G9" s="90"/>
      <c r="H9" s="90"/>
      <c r="I9" s="90"/>
      <c r="J9" s="90"/>
      <c r="K9" s="90"/>
      <c r="L9" s="90"/>
      <c r="M9" s="90"/>
      <c r="N9" s="90"/>
      <c r="O9" s="90">
        <v>403361.08</v>
      </c>
      <c r="P9" s="90">
        <v>403361.08</v>
      </c>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C19" sqref="C19"/>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7" t="s">
        <v>46</v>
      </c>
    </row>
    <row r="2" ht="28.5" customHeight="1" spans="1:15">
      <c r="A2" s="26" t="s">
        <v>47</v>
      </c>
      <c r="B2" s="26"/>
      <c r="C2" s="26"/>
      <c r="D2" s="26"/>
      <c r="E2" s="26"/>
      <c r="F2" s="26"/>
      <c r="G2" s="26"/>
      <c r="H2" s="26"/>
      <c r="I2" s="26"/>
      <c r="J2" s="26"/>
      <c r="K2" s="26"/>
      <c r="L2" s="26"/>
      <c r="M2" s="26"/>
      <c r="N2" s="26"/>
      <c r="O2" s="26"/>
    </row>
    <row r="3" ht="15" customHeight="1" spans="1:15">
      <c r="A3" s="103" t="str">
        <f>"单位名称："&amp;"云南省人口和计划生育药具管理中心"</f>
        <v>单位名称：云南省人口和计划生育药具管理中心</v>
      </c>
      <c r="B3" s="104"/>
      <c r="C3" s="60"/>
      <c r="D3" s="60"/>
      <c r="E3" s="60"/>
      <c r="F3" s="60"/>
      <c r="G3" s="6"/>
      <c r="H3" s="60"/>
      <c r="I3" s="60"/>
      <c r="J3" s="6"/>
      <c r="K3" s="60"/>
      <c r="L3" s="60"/>
      <c r="M3" s="6"/>
      <c r="N3" s="6"/>
      <c r="O3" s="105" t="s">
        <v>2</v>
      </c>
    </row>
    <row r="4" ht="18.75" customHeight="1" spans="1:15">
      <c r="A4" s="9" t="s">
        <v>48</v>
      </c>
      <c r="B4" s="9" t="s">
        <v>49</v>
      </c>
      <c r="C4" s="15" t="s">
        <v>30</v>
      </c>
      <c r="D4" s="64" t="s">
        <v>33</v>
      </c>
      <c r="E4" s="64"/>
      <c r="F4" s="64"/>
      <c r="G4" s="148"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29" t="s">
        <v>59</v>
      </c>
      <c r="B7" s="29" t="s">
        <v>60</v>
      </c>
      <c r="C7" s="123">
        <v>364594.64</v>
      </c>
      <c r="D7" s="123">
        <v>364594.64</v>
      </c>
      <c r="E7" s="123">
        <v>364594.64</v>
      </c>
      <c r="F7" s="123"/>
      <c r="G7" s="90"/>
      <c r="H7" s="123"/>
      <c r="I7" s="123"/>
      <c r="J7" s="123"/>
      <c r="K7" s="123"/>
      <c r="L7" s="123"/>
      <c r="M7" s="90"/>
      <c r="N7" s="123"/>
      <c r="O7" s="123"/>
    </row>
    <row r="8" ht="20.25" customHeight="1" spans="1:15">
      <c r="A8" s="131" t="s">
        <v>61</v>
      </c>
      <c r="B8" s="131" t="s">
        <v>62</v>
      </c>
      <c r="C8" s="123">
        <v>348186.16</v>
      </c>
      <c r="D8" s="123">
        <v>348186.16</v>
      </c>
      <c r="E8" s="123">
        <v>348186.16</v>
      </c>
      <c r="F8" s="123"/>
      <c r="G8" s="90"/>
      <c r="H8" s="123"/>
      <c r="I8" s="123"/>
      <c r="J8" s="123"/>
      <c r="K8" s="123"/>
      <c r="L8" s="123"/>
      <c r="M8" s="90"/>
      <c r="N8" s="123"/>
      <c r="O8" s="123"/>
    </row>
    <row r="9" ht="20.25" customHeight="1" spans="1:15">
      <c r="A9" s="132" t="s">
        <v>63</v>
      </c>
      <c r="B9" s="132" t="s">
        <v>64</v>
      </c>
      <c r="C9" s="123">
        <v>10260</v>
      </c>
      <c r="D9" s="123">
        <v>10260</v>
      </c>
      <c r="E9" s="123">
        <v>10260</v>
      </c>
      <c r="F9" s="123"/>
      <c r="G9" s="90"/>
      <c r="H9" s="123"/>
      <c r="I9" s="123"/>
      <c r="J9" s="123"/>
      <c r="K9" s="123"/>
      <c r="L9" s="123"/>
      <c r="M9" s="90"/>
      <c r="N9" s="123"/>
      <c r="O9" s="123"/>
    </row>
    <row r="10" ht="20.25" customHeight="1" spans="1:15">
      <c r="A10" s="132" t="s">
        <v>65</v>
      </c>
      <c r="B10" s="132" t="s">
        <v>66</v>
      </c>
      <c r="C10" s="123">
        <v>337926.16</v>
      </c>
      <c r="D10" s="123">
        <v>337926.16</v>
      </c>
      <c r="E10" s="123">
        <v>337926.16</v>
      </c>
      <c r="F10" s="123"/>
      <c r="G10" s="90"/>
      <c r="H10" s="123"/>
      <c r="I10" s="123"/>
      <c r="J10" s="123"/>
      <c r="K10" s="123"/>
      <c r="L10" s="123"/>
      <c r="M10" s="90"/>
      <c r="N10" s="123"/>
      <c r="O10" s="123"/>
    </row>
    <row r="11" ht="20.25" customHeight="1" spans="1:15">
      <c r="A11" s="131" t="s">
        <v>67</v>
      </c>
      <c r="B11" s="131" t="s">
        <v>68</v>
      </c>
      <c r="C11" s="123">
        <v>16408.48</v>
      </c>
      <c r="D11" s="123">
        <v>16408.48</v>
      </c>
      <c r="E11" s="123">
        <v>16408.48</v>
      </c>
      <c r="F11" s="123"/>
      <c r="G11" s="90"/>
      <c r="H11" s="123"/>
      <c r="I11" s="123"/>
      <c r="J11" s="123"/>
      <c r="K11" s="123"/>
      <c r="L11" s="123"/>
      <c r="M11" s="90"/>
      <c r="N11" s="123"/>
      <c r="O11" s="123"/>
    </row>
    <row r="12" ht="20.25" customHeight="1" spans="1:15">
      <c r="A12" s="132" t="s">
        <v>69</v>
      </c>
      <c r="B12" s="132" t="s">
        <v>68</v>
      </c>
      <c r="C12" s="123">
        <v>16408.48</v>
      </c>
      <c r="D12" s="123">
        <v>16408.48</v>
      </c>
      <c r="E12" s="123">
        <v>16408.48</v>
      </c>
      <c r="F12" s="123"/>
      <c r="G12" s="90"/>
      <c r="H12" s="123"/>
      <c r="I12" s="123"/>
      <c r="J12" s="123"/>
      <c r="K12" s="123"/>
      <c r="L12" s="123"/>
      <c r="M12" s="90"/>
      <c r="N12" s="123"/>
      <c r="O12" s="123"/>
    </row>
    <row r="13" ht="20.25" customHeight="1" spans="1:15">
      <c r="A13" s="29" t="s">
        <v>70</v>
      </c>
      <c r="B13" s="29" t="s">
        <v>71</v>
      </c>
      <c r="C13" s="123">
        <v>3746116.39</v>
      </c>
      <c r="D13" s="123">
        <v>3746116.39</v>
      </c>
      <c r="E13" s="123">
        <v>2992755.31</v>
      </c>
      <c r="F13" s="123">
        <v>753361.08</v>
      </c>
      <c r="G13" s="90"/>
      <c r="H13" s="123"/>
      <c r="I13" s="123"/>
      <c r="J13" s="123"/>
      <c r="K13" s="123"/>
      <c r="L13" s="123"/>
      <c r="M13" s="90"/>
      <c r="N13" s="123"/>
      <c r="O13" s="123"/>
    </row>
    <row r="14" ht="20.25" customHeight="1" spans="1:15">
      <c r="A14" s="131" t="s">
        <v>72</v>
      </c>
      <c r="B14" s="131" t="s">
        <v>73</v>
      </c>
      <c r="C14" s="123">
        <v>403361.08</v>
      </c>
      <c r="D14" s="123">
        <v>403361.08</v>
      </c>
      <c r="E14" s="123"/>
      <c r="F14" s="123">
        <v>403361.08</v>
      </c>
      <c r="G14" s="90"/>
      <c r="H14" s="123"/>
      <c r="I14" s="123"/>
      <c r="J14" s="123"/>
      <c r="K14" s="123"/>
      <c r="L14" s="123"/>
      <c r="M14" s="90"/>
      <c r="N14" s="123"/>
      <c r="O14" s="123"/>
    </row>
    <row r="15" ht="20.25" customHeight="1" spans="1:15">
      <c r="A15" s="132" t="s">
        <v>74</v>
      </c>
      <c r="B15" s="132" t="s">
        <v>75</v>
      </c>
      <c r="C15" s="123">
        <v>403361.08</v>
      </c>
      <c r="D15" s="123">
        <v>403361.08</v>
      </c>
      <c r="E15" s="123"/>
      <c r="F15" s="123">
        <v>403361.08</v>
      </c>
      <c r="G15" s="90"/>
      <c r="H15" s="123"/>
      <c r="I15" s="123"/>
      <c r="J15" s="123"/>
      <c r="K15" s="123"/>
      <c r="L15" s="123"/>
      <c r="M15" s="90"/>
      <c r="N15" s="123"/>
      <c r="O15" s="123"/>
    </row>
    <row r="16" ht="20.25" customHeight="1" spans="1:15">
      <c r="A16" s="131" t="s">
        <v>76</v>
      </c>
      <c r="B16" s="131" t="s">
        <v>77</v>
      </c>
      <c r="C16" s="123">
        <v>2951422.66</v>
      </c>
      <c r="D16" s="123">
        <v>2951422.66</v>
      </c>
      <c r="E16" s="123">
        <v>2601422.66</v>
      </c>
      <c r="F16" s="123">
        <v>350000</v>
      </c>
      <c r="G16" s="90"/>
      <c r="H16" s="123"/>
      <c r="I16" s="123"/>
      <c r="J16" s="123"/>
      <c r="K16" s="123"/>
      <c r="L16" s="123"/>
      <c r="M16" s="90"/>
      <c r="N16" s="123"/>
      <c r="O16" s="123"/>
    </row>
    <row r="17" ht="20.25" customHeight="1" spans="1:15">
      <c r="A17" s="132" t="s">
        <v>78</v>
      </c>
      <c r="B17" s="132" t="s">
        <v>79</v>
      </c>
      <c r="C17" s="123">
        <v>2951422.66</v>
      </c>
      <c r="D17" s="123">
        <v>2951422.66</v>
      </c>
      <c r="E17" s="123">
        <v>2601422.66</v>
      </c>
      <c r="F17" s="123">
        <v>350000</v>
      </c>
      <c r="G17" s="90"/>
      <c r="H17" s="123"/>
      <c r="I17" s="123"/>
      <c r="J17" s="123"/>
      <c r="K17" s="123"/>
      <c r="L17" s="123"/>
      <c r="M17" s="90"/>
      <c r="N17" s="123"/>
      <c r="O17" s="123"/>
    </row>
    <row r="18" ht="20.25" customHeight="1" spans="1:15">
      <c r="A18" s="131" t="s">
        <v>80</v>
      </c>
      <c r="B18" s="131" t="s">
        <v>81</v>
      </c>
      <c r="C18" s="123">
        <v>391332.65</v>
      </c>
      <c r="D18" s="123">
        <v>391332.65</v>
      </c>
      <c r="E18" s="123">
        <v>391332.65</v>
      </c>
      <c r="F18" s="123"/>
      <c r="G18" s="90"/>
      <c r="H18" s="123"/>
      <c r="I18" s="123"/>
      <c r="J18" s="123"/>
      <c r="K18" s="123"/>
      <c r="L18" s="123"/>
      <c r="M18" s="90"/>
      <c r="N18" s="123"/>
      <c r="O18" s="123"/>
    </row>
    <row r="19" ht="20.25" customHeight="1" spans="1:15">
      <c r="A19" s="132" t="s">
        <v>82</v>
      </c>
      <c r="B19" s="132" t="s">
        <v>83</v>
      </c>
      <c r="C19" s="123">
        <v>211203.85</v>
      </c>
      <c r="D19" s="123">
        <v>211203.85</v>
      </c>
      <c r="E19" s="123">
        <v>211203.85</v>
      </c>
      <c r="F19" s="123"/>
      <c r="G19" s="90"/>
      <c r="H19" s="123"/>
      <c r="I19" s="123"/>
      <c r="J19" s="123"/>
      <c r="K19" s="123"/>
      <c r="L19" s="123"/>
      <c r="M19" s="90"/>
      <c r="N19" s="123"/>
      <c r="O19" s="123"/>
    </row>
    <row r="20" ht="20.25" customHeight="1" spans="1:15">
      <c r="A20" s="132" t="s">
        <v>84</v>
      </c>
      <c r="B20" s="132" t="s">
        <v>85</v>
      </c>
      <c r="C20" s="123">
        <v>164977.3</v>
      </c>
      <c r="D20" s="123">
        <v>164977.3</v>
      </c>
      <c r="E20" s="123">
        <v>164977.3</v>
      </c>
      <c r="F20" s="123"/>
      <c r="G20" s="90"/>
      <c r="H20" s="123"/>
      <c r="I20" s="123"/>
      <c r="J20" s="123"/>
      <c r="K20" s="123"/>
      <c r="L20" s="123"/>
      <c r="M20" s="90"/>
      <c r="N20" s="123"/>
      <c r="O20" s="123"/>
    </row>
    <row r="21" ht="20.25" customHeight="1" spans="1:15">
      <c r="A21" s="132" t="s">
        <v>86</v>
      </c>
      <c r="B21" s="132" t="s">
        <v>87</v>
      </c>
      <c r="C21" s="123">
        <v>15151.5</v>
      </c>
      <c r="D21" s="123">
        <v>15151.5</v>
      </c>
      <c r="E21" s="123">
        <v>15151.5</v>
      </c>
      <c r="F21" s="123"/>
      <c r="G21" s="90"/>
      <c r="H21" s="123"/>
      <c r="I21" s="123"/>
      <c r="J21" s="123"/>
      <c r="K21" s="123"/>
      <c r="L21" s="123"/>
      <c r="M21" s="90"/>
      <c r="N21" s="123"/>
      <c r="O21" s="123"/>
    </row>
    <row r="22" ht="20.25" customHeight="1" spans="1:15">
      <c r="A22" s="29" t="s">
        <v>88</v>
      </c>
      <c r="B22" s="29" t="s">
        <v>89</v>
      </c>
      <c r="C22" s="123">
        <v>244254.36</v>
      </c>
      <c r="D22" s="123">
        <v>244254.36</v>
      </c>
      <c r="E22" s="123">
        <v>244254.36</v>
      </c>
      <c r="F22" s="123"/>
      <c r="G22" s="90"/>
      <c r="H22" s="123"/>
      <c r="I22" s="123"/>
      <c r="J22" s="123"/>
      <c r="K22" s="123"/>
      <c r="L22" s="123"/>
      <c r="M22" s="90"/>
      <c r="N22" s="123"/>
      <c r="O22" s="123"/>
    </row>
    <row r="23" ht="20.25" customHeight="1" spans="1:15">
      <c r="A23" s="131" t="s">
        <v>90</v>
      </c>
      <c r="B23" s="131" t="s">
        <v>91</v>
      </c>
      <c r="C23" s="123">
        <v>244254.36</v>
      </c>
      <c r="D23" s="123">
        <v>244254.36</v>
      </c>
      <c r="E23" s="123">
        <v>244254.36</v>
      </c>
      <c r="F23" s="123"/>
      <c r="G23" s="90"/>
      <c r="H23" s="123"/>
      <c r="I23" s="123"/>
      <c r="J23" s="123"/>
      <c r="K23" s="123"/>
      <c r="L23" s="123"/>
      <c r="M23" s="90"/>
      <c r="N23" s="123"/>
      <c r="O23" s="123"/>
    </row>
    <row r="24" ht="20.25" customHeight="1" spans="1:15">
      <c r="A24" s="132" t="s">
        <v>92</v>
      </c>
      <c r="B24" s="132" t="s">
        <v>93</v>
      </c>
      <c r="C24" s="123">
        <v>244254.36</v>
      </c>
      <c r="D24" s="123">
        <v>244254.36</v>
      </c>
      <c r="E24" s="123">
        <v>244254.36</v>
      </c>
      <c r="F24" s="123"/>
      <c r="G24" s="90"/>
      <c r="H24" s="123"/>
      <c r="I24" s="123"/>
      <c r="J24" s="123"/>
      <c r="K24" s="123"/>
      <c r="L24" s="123"/>
      <c r="M24" s="90"/>
      <c r="N24" s="123"/>
      <c r="O24" s="123"/>
    </row>
    <row r="25" ht="17.25" customHeight="1" spans="1:15">
      <c r="A25" s="106" t="s">
        <v>94</v>
      </c>
      <c r="B25" s="107" t="s">
        <v>94</v>
      </c>
      <c r="C25" s="123">
        <v>4354965.39</v>
      </c>
      <c r="D25" s="123">
        <v>4354965.39</v>
      </c>
      <c r="E25" s="123">
        <v>3601604.31</v>
      </c>
      <c r="F25" s="123">
        <v>753361.08</v>
      </c>
      <c r="G25" s="90"/>
      <c r="H25" s="123"/>
      <c r="I25" s="123"/>
      <c r="J25" s="123"/>
      <c r="K25" s="123"/>
      <c r="L25" s="123"/>
      <c r="M25" s="90"/>
      <c r="N25" s="123"/>
      <c r="O25" s="123"/>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4" t="s">
        <v>95</v>
      </c>
    </row>
    <row r="2" ht="31.5" customHeight="1" spans="1:4">
      <c r="A2" s="47" t="s">
        <v>96</v>
      </c>
      <c r="B2" s="135"/>
      <c r="C2" s="135"/>
      <c r="D2" s="135"/>
    </row>
    <row r="3" ht="17.25" customHeight="1" spans="1:4">
      <c r="A3" s="4" t="str">
        <f>"单位名称："&amp;"云南省人口和计划生育药具管理中心"</f>
        <v>单位名称：云南省人口和计划生育药具管理中心</v>
      </c>
      <c r="B3" s="136"/>
      <c r="C3" s="136"/>
      <c r="D3" s="96" t="s">
        <v>2</v>
      </c>
    </row>
    <row r="4" ht="24.65" customHeight="1" spans="1:4">
      <c r="A4" s="10" t="s">
        <v>3</v>
      </c>
      <c r="B4" s="12"/>
      <c r="C4" s="10" t="s">
        <v>4</v>
      </c>
      <c r="D4" s="12"/>
    </row>
    <row r="5" ht="15.65" customHeight="1" spans="1:4">
      <c r="A5" s="15" t="s">
        <v>5</v>
      </c>
      <c r="B5" s="137" t="s">
        <v>6</v>
      </c>
      <c r="C5" s="15" t="s">
        <v>97</v>
      </c>
      <c r="D5" s="137" t="s">
        <v>6</v>
      </c>
    </row>
    <row r="6" ht="14.15" customHeight="1" spans="1:4">
      <c r="A6" s="18"/>
      <c r="B6" s="17"/>
      <c r="C6" s="18"/>
      <c r="D6" s="17"/>
    </row>
    <row r="7" ht="29.15" customHeight="1" spans="1:4">
      <c r="A7" s="138" t="s">
        <v>98</v>
      </c>
      <c r="B7" s="139">
        <v>3951604.31</v>
      </c>
      <c r="C7" s="140" t="s">
        <v>99</v>
      </c>
      <c r="D7" s="139">
        <v>4354965.39</v>
      </c>
    </row>
    <row r="8" ht="29.15" customHeight="1" spans="1:4">
      <c r="A8" s="141" t="s">
        <v>100</v>
      </c>
      <c r="B8" s="90">
        <v>3951604.31</v>
      </c>
      <c r="C8" s="113" t="str">
        <f>"（一）"&amp;"社会保障和就业支出"</f>
        <v>（一）社会保障和就业支出</v>
      </c>
      <c r="D8" s="90">
        <v>364594.64</v>
      </c>
    </row>
    <row r="9" ht="29.15" customHeight="1" spans="1:4">
      <c r="A9" s="141" t="s">
        <v>101</v>
      </c>
      <c r="B9" s="90"/>
      <c r="C9" s="113" t="str">
        <f>"（二）"&amp;"卫生健康支出"</f>
        <v>（二）卫生健康支出</v>
      </c>
      <c r="D9" s="90">
        <v>3746116.39</v>
      </c>
    </row>
    <row r="10" ht="29.15" customHeight="1" spans="1:4">
      <c r="A10" s="141" t="s">
        <v>102</v>
      </c>
      <c r="B10" s="90"/>
      <c r="C10" s="113" t="str">
        <f>"（三）"&amp;"住房保障支出"</f>
        <v>（三）住房保障支出</v>
      </c>
      <c r="D10" s="90">
        <v>244254.36</v>
      </c>
    </row>
    <row r="11" ht="29.15" customHeight="1" spans="1:4">
      <c r="A11" s="142" t="s">
        <v>103</v>
      </c>
      <c r="B11" s="143">
        <v>403361.08</v>
      </c>
      <c r="C11" s="144"/>
      <c r="D11" s="143"/>
    </row>
    <row r="12" ht="29.15" customHeight="1" spans="1:4">
      <c r="A12" s="141" t="s">
        <v>100</v>
      </c>
      <c r="B12" s="123">
        <v>403361.08</v>
      </c>
      <c r="C12" s="144"/>
      <c r="D12" s="143"/>
    </row>
    <row r="13" ht="29.15" customHeight="1" spans="1:4">
      <c r="A13" s="145" t="s">
        <v>101</v>
      </c>
      <c r="B13" s="123"/>
      <c r="C13" s="144"/>
      <c r="D13" s="143"/>
    </row>
    <row r="14" ht="29.15" customHeight="1" spans="1:4">
      <c r="A14" s="145" t="s">
        <v>102</v>
      </c>
      <c r="B14" s="143"/>
      <c r="C14" s="144"/>
      <c r="D14" s="143"/>
    </row>
    <row r="15" ht="29.15" customHeight="1" spans="1:4">
      <c r="A15" s="146"/>
      <c r="B15" s="143"/>
      <c r="C15" s="147" t="s">
        <v>104</v>
      </c>
      <c r="D15" s="143"/>
    </row>
    <row r="16" ht="29.15" customHeight="1" spans="1:4">
      <c r="A16" s="146" t="s">
        <v>105</v>
      </c>
      <c r="B16" s="143">
        <v>4354965.39</v>
      </c>
      <c r="C16" s="144" t="s">
        <v>25</v>
      </c>
      <c r="D16" s="143">
        <v>4354965.39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3"/>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9"/>
      <c r="F1" s="57"/>
      <c r="G1" s="57" t="s">
        <v>106</v>
      </c>
    </row>
    <row r="2" ht="39" customHeight="1" spans="1:7">
      <c r="A2" s="3" t="s">
        <v>107</v>
      </c>
      <c r="B2" s="3"/>
      <c r="C2" s="3"/>
      <c r="D2" s="3"/>
      <c r="E2" s="3"/>
      <c r="F2" s="3"/>
      <c r="G2" s="3"/>
    </row>
    <row r="3" ht="18" customHeight="1" spans="1:7">
      <c r="A3" s="4" t="str">
        <f>"单位名称："&amp;"云南省人口和计划生育药具管理中心"</f>
        <v>单位名称：云南省人口和计划生育药具管理中心</v>
      </c>
      <c r="F3" s="105"/>
      <c r="G3" s="105" t="s">
        <v>2</v>
      </c>
    </row>
    <row r="4" ht="20.25" customHeight="1" spans="1:7">
      <c r="A4" s="125" t="s">
        <v>108</v>
      </c>
      <c r="B4" s="126"/>
      <c r="C4" s="127" t="s">
        <v>30</v>
      </c>
      <c r="D4" s="11" t="s">
        <v>57</v>
      </c>
      <c r="E4" s="11"/>
      <c r="F4" s="12"/>
      <c r="G4" s="127" t="s">
        <v>58</v>
      </c>
    </row>
    <row r="5" ht="20.25" customHeight="1" spans="1:7">
      <c r="A5" s="128" t="s">
        <v>48</v>
      </c>
      <c r="B5" s="129" t="s">
        <v>49</v>
      </c>
      <c r="C5" s="97"/>
      <c r="D5" s="97" t="s">
        <v>32</v>
      </c>
      <c r="E5" s="97" t="s">
        <v>109</v>
      </c>
      <c r="F5" s="97" t="s">
        <v>110</v>
      </c>
      <c r="G5" s="97"/>
    </row>
    <row r="6" ht="13.5" customHeight="1" spans="1:7">
      <c r="A6" s="130" t="s">
        <v>111</v>
      </c>
      <c r="B6" s="130" t="s">
        <v>112</v>
      </c>
      <c r="C6" s="130" t="s">
        <v>113</v>
      </c>
      <c r="D6" s="64"/>
      <c r="E6" s="130" t="s">
        <v>114</v>
      </c>
      <c r="F6" s="130" t="s">
        <v>115</v>
      </c>
      <c r="G6" s="130" t="s">
        <v>116</v>
      </c>
    </row>
    <row r="7" ht="18" customHeight="1" spans="1:7">
      <c r="A7" s="29" t="s">
        <v>59</v>
      </c>
      <c r="B7" s="29" t="s">
        <v>60</v>
      </c>
      <c r="C7" s="22">
        <v>364594.64</v>
      </c>
      <c r="D7" s="22">
        <v>364594.64</v>
      </c>
      <c r="E7" s="22">
        <v>354334.64</v>
      </c>
      <c r="F7" s="22">
        <v>10260</v>
      </c>
      <c r="G7" s="22"/>
    </row>
    <row r="8" ht="18" customHeight="1" spans="1:7">
      <c r="A8" s="29" t="s">
        <v>61</v>
      </c>
      <c r="B8" s="131" t="s">
        <v>62</v>
      </c>
      <c r="C8" s="22">
        <v>348186.16</v>
      </c>
      <c r="D8" s="22">
        <v>348186.16</v>
      </c>
      <c r="E8" s="22">
        <v>337926.16</v>
      </c>
      <c r="F8" s="22">
        <v>10260</v>
      </c>
      <c r="G8" s="22"/>
    </row>
    <row r="9" ht="18" customHeight="1" spans="1:7">
      <c r="A9" s="29" t="s">
        <v>63</v>
      </c>
      <c r="B9" s="132" t="s">
        <v>64</v>
      </c>
      <c r="C9" s="22">
        <v>10260</v>
      </c>
      <c r="D9" s="22">
        <v>10260</v>
      </c>
      <c r="E9" s="22"/>
      <c r="F9" s="22">
        <v>10260</v>
      </c>
      <c r="G9" s="22"/>
    </row>
    <row r="10" ht="18" customHeight="1" spans="1:7">
      <c r="A10" s="29" t="s">
        <v>65</v>
      </c>
      <c r="B10" s="132" t="s">
        <v>66</v>
      </c>
      <c r="C10" s="22">
        <v>337926.16</v>
      </c>
      <c r="D10" s="22">
        <v>337926.16</v>
      </c>
      <c r="E10" s="22">
        <v>337926.16</v>
      </c>
      <c r="F10" s="22"/>
      <c r="G10" s="22"/>
    </row>
    <row r="11" ht="18" customHeight="1" spans="1:7">
      <c r="A11" s="29" t="s">
        <v>67</v>
      </c>
      <c r="B11" s="131" t="s">
        <v>68</v>
      </c>
      <c r="C11" s="22">
        <v>16408.48</v>
      </c>
      <c r="D11" s="22">
        <v>16408.48</v>
      </c>
      <c r="E11" s="22">
        <v>16408.48</v>
      </c>
      <c r="F11" s="22"/>
      <c r="G11" s="22"/>
    </row>
    <row r="12" ht="18" customHeight="1" spans="1:7">
      <c r="A12" s="29" t="s">
        <v>69</v>
      </c>
      <c r="B12" s="132" t="s">
        <v>68</v>
      </c>
      <c r="C12" s="22">
        <v>16408.48</v>
      </c>
      <c r="D12" s="22">
        <v>16408.48</v>
      </c>
      <c r="E12" s="22">
        <v>16408.48</v>
      </c>
      <c r="F12" s="22"/>
      <c r="G12" s="22"/>
    </row>
    <row r="13" ht="18" customHeight="1" spans="1:7">
      <c r="A13" s="29" t="s">
        <v>70</v>
      </c>
      <c r="B13" s="29" t="s">
        <v>71</v>
      </c>
      <c r="C13" s="22">
        <v>3342755.31</v>
      </c>
      <c r="D13" s="22">
        <v>2992755.31</v>
      </c>
      <c r="E13" s="22">
        <v>2737693.89</v>
      </c>
      <c r="F13" s="22">
        <v>255061.42</v>
      </c>
      <c r="G13" s="22">
        <v>350000</v>
      </c>
    </row>
    <row r="14" ht="18" customHeight="1" spans="1:7">
      <c r="A14" s="29" t="s">
        <v>76</v>
      </c>
      <c r="B14" s="131" t="s">
        <v>77</v>
      </c>
      <c r="C14" s="22">
        <v>2951422.66</v>
      </c>
      <c r="D14" s="22">
        <v>2601422.66</v>
      </c>
      <c r="E14" s="22">
        <v>2346361.24</v>
      </c>
      <c r="F14" s="22">
        <v>255061.42</v>
      </c>
      <c r="G14" s="22">
        <v>350000</v>
      </c>
    </row>
    <row r="15" ht="18" customHeight="1" spans="1:7">
      <c r="A15" s="29" t="s">
        <v>78</v>
      </c>
      <c r="B15" s="132" t="s">
        <v>79</v>
      </c>
      <c r="C15" s="22">
        <v>2951422.66</v>
      </c>
      <c r="D15" s="22">
        <v>2601422.66</v>
      </c>
      <c r="E15" s="22">
        <v>2346361.24</v>
      </c>
      <c r="F15" s="22">
        <v>255061.42</v>
      </c>
      <c r="G15" s="22">
        <v>350000</v>
      </c>
    </row>
    <row r="16" ht="18" customHeight="1" spans="1:7">
      <c r="A16" s="29" t="s">
        <v>80</v>
      </c>
      <c r="B16" s="131" t="s">
        <v>81</v>
      </c>
      <c r="C16" s="22">
        <v>391332.65</v>
      </c>
      <c r="D16" s="22">
        <v>391332.65</v>
      </c>
      <c r="E16" s="22">
        <v>391332.65</v>
      </c>
      <c r="F16" s="22"/>
      <c r="G16" s="22"/>
    </row>
    <row r="17" ht="18" customHeight="1" spans="1:7">
      <c r="A17" s="29" t="s">
        <v>82</v>
      </c>
      <c r="B17" s="132" t="s">
        <v>83</v>
      </c>
      <c r="C17" s="22">
        <v>211203.85</v>
      </c>
      <c r="D17" s="22">
        <v>211203.85</v>
      </c>
      <c r="E17" s="22">
        <v>211203.85</v>
      </c>
      <c r="F17" s="22"/>
      <c r="G17" s="22"/>
    </row>
    <row r="18" ht="18" customHeight="1" spans="1:7">
      <c r="A18" s="29" t="s">
        <v>84</v>
      </c>
      <c r="B18" s="132" t="s">
        <v>85</v>
      </c>
      <c r="C18" s="22">
        <v>164977.3</v>
      </c>
      <c r="D18" s="22">
        <v>164977.3</v>
      </c>
      <c r="E18" s="22">
        <v>164977.3</v>
      </c>
      <c r="F18" s="22"/>
      <c r="G18" s="22"/>
    </row>
    <row r="19" ht="18" customHeight="1" spans="1:7">
      <c r="A19" s="29" t="s">
        <v>86</v>
      </c>
      <c r="B19" s="132" t="s">
        <v>87</v>
      </c>
      <c r="C19" s="22">
        <v>15151.5</v>
      </c>
      <c r="D19" s="22">
        <v>15151.5</v>
      </c>
      <c r="E19" s="22">
        <v>15151.5</v>
      </c>
      <c r="F19" s="22"/>
      <c r="G19" s="22"/>
    </row>
    <row r="20" ht="18" customHeight="1" spans="1:7">
      <c r="A20" s="29" t="s">
        <v>88</v>
      </c>
      <c r="B20" s="29" t="s">
        <v>89</v>
      </c>
      <c r="C20" s="22">
        <v>244254.36</v>
      </c>
      <c r="D20" s="22">
        <v>244254.36</v>
      </c>
      <c r="E20" s="22">
        <v>244254.36</v>
      </c>
      <c r="F20" s="22"/>
      <c r="G20" s="22"/>
    </row>
    <row r="21" ht="18" customHeight="1" spans="1:7">
      <c r="A21" s="29" t="s">
        <v>90</v>
      </c>
      <c r="B21" s="131" t="s">
        <v>91</v>
      </c>
      <c r="C21" s="22">
        <v>244254.36</v>
      </c>
      <c r="D21" s="22">
        <v>244254.36</v>
      </c>
      <c r="E21" s="22">
        <v>244254.36</v>
      </c>
      <c r="F21" s="22"/>
      <c r="G21" s="22"/>
    </row>
    <row r="22" ht="18" customHeight="1" spans="1:7">
      <c r="A22" s="29" t="s">
        <v>92</v>
      </c>
      <c r="B22" s="132" t="s">
        <v>93</v>
      </c>
      <c r="C22" s="22">
        <v>244254.36</v>
      </c>
      <c r="D22" s="22">
        <v>244254.36</v>
      </c>
      <c r="E22" s="22">
        <v>244254.36</v>
      </c>
      <c r="F22" s="22"/>
      <c r="G22" s="22"/>
    </row>
    <row r="23" ht="18" customHeight="1" spans="1:7">
      <c r="A23" s="133" t="s">
        <v>94</v>
      </c>
      <c r="B23" s="134" t="s">
        <v>94</v>
      </c>
      <c r="C23" s="22">
        <v>3951604.31</v>
      </c>
      <c r="D23" s="22">
        <v>3601604.31</v>
      </c>
      <c r="E23" s="22">
        <v>3336282.89</v>
      </c>
      <c r="F23" s="22">
        <v>265321.42</v>
      </c>
      <c r="G23" s="22">
        <v>350000</v>
      </c>
    </row>
  </sheetData>
  <mergeCells count="7">
    <mergeCell ref="A2:G2"/>
    <mergeCell ref="A3:E3"/>
    <mergeCell ref="A4:B4"/>
    <mergeCell ref="D4:F4"/>
    <mergeCell ref="A23:B23"/>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9"/>
      <c r="B1" s="119"/>
      <c r="C1" s="62"/>
      <c r="F1" s="61" t="s">
        <v>117</v>
      </c>
    </row>
    <row r="2" ht="25.5" customHeight="1" spans="1:6">
      <c r="A2" s="120" t="s">
        <v>118</v>
      </c>
      <c r="B2" s="120"/>
      <c r="C2" s="120"/>
      <c r="D2" s="120"/>
      <c r="E2" s="120"/>
      <c r="F2" s="120"/>
    </row>
    <row r="3" ht="15.75" customHeight="1" spans="1:6">
      <c r="A3" s="4" t="str">
        <f>"单位名称："&amp;"云南省人口和计划生育药具管理中心"</f>
        <v>单位名称：云南省人口和计划生育药具管理中心</v>
      </c>
      <c r="B3" s="119"/>
      <c r="C3" s="62"/>
      <c r="F3" s="61" t="s">
        <v>2</v>
      </c>
    </row>
    <row r="4" ht="19.5" customHeight="1" spans="1:6">
      <c r="A4" s="9" t="s">
        <v>119</v>
      </c>
      <c r="B4" s="15" t="s">
        <v>120</v>
      </c>
      <c r="C4" s="10" t="s">
        <v>121</v>
      </c>
      <c r="D4" s="11"/>
      <c r="E4" s="12"/>
      <c r="F4" s="15" t="s">
        <v>122</v>
      </c>
    </row>
    <row r="5" ht="19.5" customHeight="1" spans="1:6">
      <c r="A5" s="17"/>
      <c r="B5" s="18"/>
      <c r="C5" s="64" t="s">
        <v>32</v>
      </c>
      <c r="D5" s="64" t="s">
        <v>123</v>
      </c>
      <c r="E5" s="64" t="s">
        <v>124</v>
      </c>
      <c r="F5" s="18"/>
    </row>
    <row r="6" ht="18.75" customHeight="1" spans="1:6">
      <c r="A6" s="121">
        <v>1</v>
      </c>
      <c r="B6" s="121">
        <v>2</v>
      </c>
      <c r="C6" s="122">
        <v>3</v>
      </c>
      <c r="D6" s="121">
        <v>4</v>
      </c>
      <c r="E6" s="121">
        <v>5</v>
      </c>
      <c r="F6" s="121">
        <v>6</v>
      </c>
    </row>
    <row r="7" ht="18.75" customHeight="1" spans="1:6">
      <c r="A7" s="123">
        <v>48400</v>
      </c>
      <c r="B7" s="123"/>
      <c r="C7" s="124">
        <v>46000</v>
      </c>
      <c r="D7" s="123"/>
      <c r="E7" s="123">
        <v>46000</v>
      </c>
      <c r="F7" s="123">
        <v>2400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22"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9"/>
      <c r="W1" s="57" t="s">
        <v>125</v>
      </c>
    </row>
    <row r="2" ht="27.75" customHeight="1" spans="1:23">
      <c r="A2" s="26" t="s">
        <v>126</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"单位名称："&amp;"云南省人口和计划生育药具管理中心"</f>
        <v>单位名称：云南省人口和计划生育药具管理中心</v>
      </c>
      <c r="B3" s="5"/>
      <c r="C3" s="5"/>
      <c r="D3" s="5"/>
      <c r="E3" s="5"/>
      <c r="F3" s="5"/>
      <c r="G3" s="5"/>
      <c r="H3" s="6"/>
      <c r="I3" s="6"/>
      <c r="J3" s="6"/>
      <c r="K3" s="6"/>
      <c r="L3" s="6"/>
      <c r="M3" s="6"/>
      <c r="N3" s="6"/>
      <c r="O3" s="6"/>
      <c r="P3" s="6"/>
      <c r="Q3" s="6"/>
      <c r="U3" s="109"/>
      <c r="W3" s="105" t="s">
        <v>2</v>
      </c>
    </row>
    <row r="4" ht="21.75" customHeight="1" spans="1:23">
      <c r="A4" s="8" t="s">
        <v>127</v>
      </c>
      <c r="B4" s="8" t="s">
        <v>128</v>
      </c>
      <c r="C4" s="8" t="s">
        <v>129</v>
      </c>
      <c r="D4" s="9" t="s">
        <v>130</v>
      </c>
      <c r="E4" s="9" t="s">
        <v>131</v>
      </c>
      <c r="F4" s="9" t="s">
        <v>132</v>
      </c>
      <c r="G4" s="9" t="s">
        <v>133</v>
      </c>
      <c r="H4" s="64" t="s">
        <v>134</v>
      </c>
      <c r="I4" s="64"/>
      <c r="J4" s="64"/>
      <c r="K4" s="64"/>
      <c r="L4" s="111"/>
      <c r="M4" s="111"/>
      <c r="N4" s="111"/>
      <c r="O4" s="111"/>
      <c r="P4" s="111"/>
      <c r="Q4" s="49"/>
      <c r="R4" s="64"/>
      <c r="S4" s="64"/>
      <c r="T4" s="64"/>
      <c r="U4" s="64"/>
      <c r="V4" s="64"/>
      <c r="W4" s="64"/>
    </row>
    <row r="5" ht="21.75" customHeight="1" spans="1:23">
      <c r="A5" s="13"/>
      <c r="B5" s="13"/>
      <c r="C5" s="13"/>
      <c r="D5" s="14"/>
      <c r="E5" s="14"/>
      <c r="F5" s="14"/>
      <c r="G5" s="14"/>
      <c r="H5" s="64" t="s">
        <v>30</v>
      </c>
      <c r="I5" s="49" t="s">
        <v>33</v>
      </c>
      <c r="J5" s="49"/>
      <c r="K5" s="49"/>
      <c r="L5" s="111"/>
      <c r="M5" s="111"/>
      <c r="N5" s="111" t="s">
        <v>135</v>
      </c>
      <c r="O5" s="111"/>
      <c r="P5" s="111"/>
      <c r="Q5" s="49" t="s">
        <v>36</v>
      </c>
      <c r="R5" s="64" t="s">
        <v>51</v>
      </c>
      <c r="S5" s="49"/>
      <c r="T5" s="49"/>
      <c r="U5" s="49"/>
      <c r="V5" s="49"/>
      <c r="W5" s="49"/>
    </row>
    <row r="6" ht="15" customHeight="1" spans="1:23">
      <c r="A6" s="16"/>
      <c r="B6" s="16"/>
      <c r="C6" s="16"/>
      <c r="D6" s="17"/>
      <c r="E6" s="17"/>
      <c r="F6" s="17"/>
      <c r="G6" s="17"/>
      <c r="H6" s="64"/>
      <c r="I6" s="49" t="s">
        <v>136</v>
      </c>
      <c r="J6" s="49" t="s">
        <v>137</v>
      </c>
      <c r="K6" s="49" t="s">
        <v>138</v>
      </c>
      <c r="L6" s="116" t="s">
        <v>139</v>
      </c>
      <c r="M6" s="116" t="s">
        <v>140</v>
      </c>
      <c r="N6" s="116" t="s">
        <v>33</v>
      </c>
      <c r="O6" s="116" t="s">
        <v>34</v>
      </c>
      <c r="P6" s="116" t="s">
        <v>35</v>
      </c>
      <c r="Q6" s="49"/>
      <c r="R6" s="49" t="s">
        <v>32</v>
      </c>
      <c r="S6" s="49" t="s">
        <v>43</v>
      </c>
      <c r="T6" s="49" t="s">
        <v>141</v>
      </c>
      <c r="U6" s="49" t="s">
        <v>39</v>
      </c>
      <c r="V6" s="49" t="s">
        <v>40</v>
      </c>
      <c r="W6" s="49" t="s">
        <v>41</v>
      </c>
    </row>
    <row r="7" ht="27.75" customHeight="1" spans="1:23">
      <c r="A7" s="16"/>
      <c r="B7" s="16"/>
      <c r="C7" s="16"/>
      <c r="D7" s="17"/>
      <c r="E7" s="17"/>
      <c r="F7" s="17"/>
      <c r="G7" s="17"/>
      <c r="H7" s="64"/>
      <c r="I7" s="49"/>
      <c r="J7" s="49"/>
      <c r="K7" s="49"/>
      <c r="L7" s="116"/>
      <c r="M7" s="116"/>
      <c r="N7" s="116"/>
      <c r="O7" s="116"/>
      <c r="P7" s="116"/>
      <c r="Q7" s="49"/>
      <c r="R7" s="49"/>
      <c r="S7" s="49"/>
      <c r="T7" s="49"/>
      <c r="U7" s="49"/>
      <c r="V7" s="49"/>
      <c r="W7" s="49"/>
    </row>
    <row r="8" ht="15" customHeight="1" spans="1:23">
      <c r="A8" s="117">
        <v>1</v>
      </c>
      <c r="B8" s="117">
        <v>2</v>
      </c>
      <c r="C8" s="117">
        <v>3</v>
      </c>
      <c r="D8" s="117">
        <v>4</v>
      </c>
      <c r="E8" s="117">
        <v>5</v>
      </c>
      <c r="F8" s="117">
        <v>6</v>
      </c>
      <c r="G8" s="117">
        <v>7</v>
      </c>
      <c r="H8" s="117">
        <v>8</v>
      </c>
      <c r="I8" s="117">
        <v>9</v>
      </c>
      <c r="J8" s="117">
        <v>10</v>
      </c>
      <c r="K8" s="117">
        <v>11</v>
      </c>
      <c r="L8" s="117">
        <v>12</v>
      </c>
      <c r="M8" s="117">
        <v>13</v>
      </c>
      <c r="N8" s="117">
        <v>14</v>
      </c>
      <c r="O8" s="117">
        <v>15</v>
      </c>
      <c r="P8" s="117">
        <v>16</v>
      </c>
      <c r="Q8" s="117">
        <v>17</v>
      </c>
      <c r="R8" s="117">
        <v>18</v>
      </c>
      <c r="S8" s="117">
        <v>19</v>
      </c>
      <c r="T8" s="117">
        <v>20</v>
      </c>
      <c r="U8" s="117">
        <v>21</v>
      </c>
      <c r="V8" s="117">
        <v>22</v>
      </c>
      <c r="W8" s="117">
        <v>23</v>
      </c>
    </row>
    <row r="9" ht="18.75" customHeight="1" spans="1:23">
      <c r="A9" s="113" t="s">
        <v>45</v>
      </c>
      <c r="B9" s="114"/>
      <c r="C9" s="113"/>
      <c r="D9" s="113"/>
      <c r="E9" s="113"/>
      <c r="F9" s="113"/>
      <c r="G9" s="113"/>
      <c r="H9" s="22">
        <v>3601604.31</v>
      </c>
      <c r="I9" s="22">
        <v>3601604.31</v>
      </c>
      <c r="J9" s="22">
        <v>874523.66</v>
      </c>
      <c r="K9" s="22"/>
      <c r="L9" s="22">
        <v>2727080.65</v>
      </c>
      <c r="M9" s="22"/>
      <c r="N9" s="22"/>
      <c r="O9" s="22"/>
      <c r="P9" s="22"/>
      <c r="Q9" s="22"/>
      <c r="R9" s="22"/>
      <c r="S9" s="22"/>
      <c r="T9" s="22"/>
      <c r="U9" s="22"/>
      <c r="V9" s="22"/>
      <c r="W9" s="22"/>
    </row>
    <row r="10" ht="31.4" customHeight="1" spans="1:23">
      <c r="A10" s="118" t="s">
        <v>45</v>
      </c>
      <c r="B10" s="114" t="s">
        <v>142</v>
      </c>
      <c r="C10" s="113" t="s">
        <v>143</v>
      </c>
      <c r="D10" s="113" t="s">
        <v>78</v>
      </c>
      <c r="E10" s="113" t="s">
        <v>79</v>
      </c>
      <c r="F10" s="113" t="s">
        <v>144</v>
      </c>
      <c r="G10" s="113" t="s">
        <v>145</v>
      </c>
      <c r="H10" s="22">
        <v>912108</v>
      </c>
      <c r="I10" s="22">
        <v>912108</v>
      </c>
      <c r="J10" s="22">
        <v>228027</v>
      </c>
      <c r="K10" s="22"/>
      <c r="L10" s="22">
        <v>684081</v>
      </c>
      <c r="M10" s="22"/>
      <c r="N10" s="22"/>
      <c r="O10" s="22"/>
      <c r="P10" s="22"/>
      <c r="Q10" s="22"/>
      <c r="R10" s="22"/>
      <c r="S10" s="22"/>
      <c r="T10" s="22"/>
      <c r="U10" s="22"/>
      <c r="V10" s="22"/>
      <c r="W10" s="22"/>
    </row>
    <row r="11" ht="31.4" customHeight="1" spans="1:23">
      <c r="A11" s="118" t="s">
        <v>45</v>
      </c>
      <c r="B11" s="114" t="s">
        <v>142</v>
      </c>
      <c r="C11" s="113" t="s">
        <v>143</v>
      </c>
      <c r="D11" s="113" t="s">
        <v>78</v>
      </c>
      <c r="E11" s="113" t="s">
        <v>79</v>
      </c>
      <c r="F11" s="113" t="s">
        <v>146</v>
      </c>
      <c r="G11" s="113" t="s">
        <v>147</v>
      </c>
      <c r="H11" s="22">
        <v>10896</v>
      </c>
      <c r="I11" s="22">
        <v>10896</v>
      </c>
      <c r="J11" s="22">
        <v>2724</v>
      </c>
      <c r="K11" s="22"/>
      <c r="L11" s="22">
        <v>8172</v>
      </c>
      <c r="M11" s="22"/>
      <c r="N11" s="22"/>
      <c r="O11" s="22"/>
      <c r="P11" s="22"/>
      <c r="Q11" s="22"/>
      <c r="R11" s="22"/>
      <c r="S11" s="22"/>
      <c r="T11" s="22"/>
      <c r="U11" s="22"/>
      <c r="V11" s="22"/>
      <c r="W11" s="22"/>
    </row>
    <row r="12" ht="31.4" customHeight="1" spans="1:23">
      <c r="A12" s="118" t="s">
        <v>45</v>
      </c>
      <c r="B12" s="114" t="s">
        <v>142</v>
      </c>
      <c r="C12" s="113" t="s">
        <v>143</v>
      </c>
      <c r="D12" s="113" t="s">
        <v>78</v>
      </c>
      <c r="E12" s="113" t="s">
        <v>79</v>
      </c>
      <c r="F12" s="113" t="s">
        <v>148</v>
      </c>
      <c r="G12" s="113" t="s">
        <v>149</v>
      </c>
      <c r="H12" s="22">
        <v>76009</v>
      </c>
      <c r="I12" s="22">
        <v>76009</v>
      </c>
      <c r="J12" s="22">
        <v>19002.25</v>
      </c>
      <c r="K12" s="22"/>
      <c r="L12" s="22">
        <v>57006.75</v>
      </c>
      <c r="M12" s="22"/>
      <c r="N12" s="22"/>
      <c r="O12" s="22"/>
      <c r="P12" s="22"/>
      <c r="Q12" s="22"/>
      <c r="R12" s="22"/>
      <c r="S12" s="22"/>
      <c r="T12" s="22"/>
      <c r="U12" s="22"/>
      <c r="V12" s="22"/>
      <c r="W12" s="22"/>
    </row>
    <row r="13" ht="31.4" customHeight="1" spans="1:23">
      <c r="A13" s="118" t="s">
        <v>45</v>
      </c>
      <c r="B13" s="114" t="s">
        <v>142</v>
      </c>
      <c r="C13" s="113" t="s">
        <v>143</v>
      </c>
      <c r="D13" s="113" t="s">
        <v>78</v>
      </c>
      <c r="E13" s="113" t="s">
        <v>79</v>
      </c>
      <c r="F13" s="113" t="s">
        <v>150</v>
      </c>
      <c r="G13" s="113" t="s">
        <v>151</v>
      </c>
      <c r="H13" s="22">
        <v>1347348.24</v>
      </c>
      <c r="I13" s="22">
        <v>1347348.24</v>
      </c>
      <c r="J13" s="22">
        <v>336837.06</v>
      </c>
      <c r="K13" s="22"/>
      <c r="L13" s="22">
        <v>1010511.18</v>
      </c>
      <c r="M13" s="22"/>
      <c r="N13" s="22"/>
      <c r="O13" s="22"/>
      <c r="P13" s="22"/>
      <c r="Q13" s="22"/>
      <c r="R13" s="22"/>
      <c r="S13" s="22"/>
      <c r="T13" s="22"/>
      <c r="U13" s="22"/>
      <c r="V13" s="22"/>
      <c r="W13" s="22"/>
    </row>
    <row r="14" ht="31.4" customHeight="1" spans="1:23">
      <c r="A14" s="118" t="s">
        <v>45</v>
      </c>
      <c r="B14" s="114" t="s">
        <v>152</v>
      </c>
      <c r="C14" s="113" t="s">
        <v>153</v>
      </c>
      <c r="D14" s="113" t="s">
        <v>65</v>
      </c>
      <c r="E14" s="113" t="s">
        <v>66</v>
      </c>
      <c r="F14" s="113" t="s">
        <v>154</v>
      </c>
      <c r="G14" s="113" t="s">
        <v>155</v>
      </c>
      <c r="H14" s="22">
        <v>337926.16</v>
      </c>
      <c r="I14" s="22">
        <v>337926.16</v>
      </c>
      <c r="J14" s="22">
        <v>84481.54</v>
      </c>
      <c r="K14" s="22"/>
      <c r="L14" s="22">
        <v>253444.62</v>
      </c>
      <c r="M14" s="22"/>
      <c r="N14" s="22"/>
      <c r="O14" s="22"/>
      <c r="P14" s="22"/>
      <c r="Q14" s="22"/>
      <c r="R14" s="22"/>
      <c r="S14" s="22"/>
      <c r="T14" s="22"/>
      <c r="U14" s="22"/>
      <c r="V14" s="22"/>
      <c r="W14" s="22"/>
    </row>
    <row r="15" ht="31.4" customHeight="1" spans="1:23">
      <c r="A15" s="118" t="s">
        <v>45</v>
      </c>
      <c r="B15" s="114" t="s">
        <v>152</v>
      </c>
      <c r="C15" s="113" t="s">
        <v>153</v>
      </c>
      <c r="D15" s="113" t="s">
        <v>69</v>
      </c>
      <c r="E15" s="113" t="s">
        <v>68</v>
      </c>
      <c r="F15" s="113" t="s">
        <v>156</v>
      </c>
      <c r="G15" s="113" t="s">
        <v>157</v>
      </c>
      <c r="H15" s="22">
        <v>16408.48</v>
      </c>
      <c r="I15" s="22">
        <v>16408.48</v>
      </c>
      <c r="J15" s="22">
        <v>4102.12</v>
      </c>
      <c r="K15" s="22"/>
      <c r="L15" s="22">
        <v>12306.36</v>
      </c>
      <c r="M15" s="22"/>
      <c r="N15" s="22"/>
      <c r="O15" s="22"/>
      <c r="P15" s="22"/>
      <c r="Q15" s="22"/>
      <c r="R15" s="22"/>
      <c r="S15" s="22"/>
      <c r="T15" s="22"/>
      <c r="U15" s="22"/>
      <c r="V15" s="22"/>
      <c r="W15" s="22"/>
    </row>
    <row r="16" ht="31.4" customHeight="1" spans="1:23">
      <c r="A16" s="118" t="s">
        <v>45</v>
      </c>
      <c r="B16" s="114" t="s">
        <v>152</v>
      </c>
      <c r="C16" s="113" t="s">
        <v>153</v>
      </c>
      <c r="D16" s="113" t="s">
        <v>82</v>
      </c>
      <c r="E16" s="113" t="s">
        <v>83</v>
      </c>
      <c r="F16" s="113" t="s">
        <v>158</v>
      </c>
      <c r="G16" s="113" t="s">
        <v>159</v>
      </c>
      <c r="H16" s="22">
        <v>211203.85</v>
      </c>
      <c r="I16" s="22">
        <v>211203.85</v>
      </c>
      <c r="J16" s="22">
        <v>52800.96</v>
      </c>
      <c r="K16" s="22"/>
      <c r="L16" s="22">
        <v>158402.89</v>
      </c>
      <c r="M16" s="22"/>
      <c r="N16" s="22"/>
      <c r="O16" s="22"/>
      <c r="P16" s="22"/>
      <c r="Q16" s="22"/>
      <c r="R16" s="22"/>
      <c r="S16" s="22"/>
      <c r="T16" s="22"/>
      <c r="U16" s="22"/>
      <c r="V16" s="22"/>
      <c r="W16" s="22"/>
    </row>
    <row r="17" ht="31.4" customHeight="1" spans="1:23">
      <c r="A17" s="118" t="s">
        <v>45</v>
      </c>
      <c r="B17" s="114" t="s">
        <v>152</v>
      </c>
      <c r="C17" s="113" t="s">
        <v>153</v>
      </c>
      <c r="D17" s="113" t="s">
        <v>84</v>
      </c>
      <c r="E17" s="113" t="s">
        <v>85</v>
      </c>
      <c r="F17" s="113" t="s">
        <v>160</v>
      </c>
      <c r="G17" s="113" t="s">
        <v>161</v>
      </c>
      <c r="H17" s="22">
        <v>164977.3</v>
      </c>
      <c r="I17" s="22">
        <v>164977.3</v>
      </c>
      <c r="J17" s="22">
        <v>41244.33</v>
      </c>
      <c r="K17" s="22"/>
      <c r="L17" s="22">
        <v>123732.97</v>
      </c>
      <c r="M17" s="22"/>
      <c r="N17" s="22"/>
      <c r="O17" s="22"/>
      <c r="P17" s="22"/>
      <c r="Q17" s="22"/>
      <c r="R17" s="22"/>
      <c r="S17" s="22"/>
      <c r="T17" s="22"/>
      <c r="U17" s="22"/>
      <c r="V17" s="22"/>
      <c r="W17" s="22"/>
    </row>
    <row r="18" ht="31.4" customHeight="1" spans="1:23">
      <c r="A18" s="118" t="s">
        <v>45</v>
      </c>
      <c r="B18" s="114" t="s">
        <v>152</v>
      </c>
      <c r="C18" s="113" t="s">
        <v>153</v>
      </c>
      <c r="D18" s="113" t="s">
        <v>86</v>
      </c>
      <c r="E18" s="113" t="s">
        <v>87</v>
      </c>
      <c r="F18" s="113" t="s">
        <v>156</v>
      </c>
      <c r="G18" s="113" t="s">
        <v>157</v>
      </c>
      <c r="H18" s="22">
        <v>15151.5</v>
      </c>
      <c r="I18" s="22">
        <v>15151.5</v>
      </c>
      <c r="J18" s="22">
        <v>15151.5</v>
      </c>
      <c r="K18" s="22"/>
      <c r="L18" s="22"/>
      <c r="M18" s="22"/>
      <c r="N18" s="22"/>
      <c r="O18" s="22"/>
      <c r="P18" s="22"/>
      <c r="Q18" s="22"/>
      <c r="R18" s="22"/>
      <c r="S18" s="22"/>
      <c r="T18" s="22"/>
      <c r="U18" s="22"/>
      <c r="V18" s="22"/>
      <c r="W18" s="22"/>
    </row>
    <row r="19" ht="31.4" customHeight="1" spans="1:23">
      <c r="A19" s="118" t="s">
        <v>45</v>
      </c>
      <c r="B19" s="114" t="s">
        <v>162</v>
      </c>
      <c r="C19" s="113" t="s">
        <v>93</v>
      </c>
      <c r="D19" s="113" t="s">
        <v>92</v>
      </c>
      <c r="E19" s="113" t="s">
        <v>93</v>
      </c>
      <c r="F19" s="113" t="s">
        <v>163</v>
      </c>
      <c r="G19" s="113" t="s">
        <v>93</v>
      </c>
      <c r="H19" s="22">
        <v>244254.36</v>
      </c>
      <c r="I19" s="22">
        <v>244254.36</v>
      </c>
      <c r="J19" s="22">
        <v>61063.59</v>
      </c>
      <c r="K19" s="22"/>
      <c r="L19" s="22">
        <v>183190.77</v>
      </c>
      <c r="M19" s="22"/>
      <c r="N19" s="22"/>
      <c r="O19" s="22"/>
      <c r="P19" s="22"/>
      <c r="Q19" s="22"/>
      <c r="R19" s="22"/>
      <c r="S19" s="22"/>
      <c r="T19" s="22"/>
      <c r="U19" s="22"/>
      <c r="V19" s="22"/>
      <c r="W19" s="22"/>
    </row>
    <row r="20" ht="31.4" customHeight="1" spans="1:23">
      <c r="A20" s="118" t="s">
        <v>45</v>
      </c>
      <c r="B20" s="114" t="s">
        <v>164</v>
      </c>
      <c r="C20" s="113" t="s">
        <v>165</v>
      </c>
      <c r="D20" s="113" t="s">
        <v>78</v>
      </c>
      <c r="E20" s="113" t="s">
        <v>79</v>
      </c>
      <c r="F20" s="113" t="s">
        <v>166</v>
      </c>
      <c r="G20" s="113" t="s">
        <v>167</v>
      </c>
      <c r="H20" s="22">
        <v>46000</v>
      </c>
      <c r="I20" s="22">
        <v>46000</v>
      </c>
      <c r="J20" s="22"/>
      <c r="K20" s="22"/>
      <c r="L20" s="22">
        <v>46000</v>
      </c>
      <c r="M20" s="22"/>
      <c r="N20" s="22"/>
      <c r="O20" s="22"/>
      <c r="P20" s="22"/>
      <c r="Q20" s="22"/>
      <c r="R20" s="22"/>
      <c r="S20" s="22"/>
      <c r="T20" s="22"/>
      <c r="U20" s="22"/>
      <c r="V20" s="22"/>
      <c r="W20" s="22"/>
    </row>
    <row r="21" ht="31.4" customHeight="1" spans="1:23">
      <c r="A21" s="118" t="s">
        <v>45</v>
      </c>
      <c r="B21" s="114" t="s">
        <v>168</v>
      </c>
      <c r="C21" s="113" t="s">
        <v>122</v>
      </c>
      <c r="D21" s="113" t="s">
        <v>78</v>
      </c>
      <c r="E21" s="113" t="s">
        <v>79</v>
      </c>
      <c r="F21" s="113" t="s">
        <v>169</v>
      </c>
      <c r="G21" s="113" t="s">
        <v>122</v>
      </c>
      <c r="H21" s="22">
        <v>2400</v>
      </c>
      <c r="I21" s="22">
        <v>2400</v>
      </c>
      <c r="J21" s="22">
        <v>600</v>
      </c>
      <c r="K21" s="22"/>
      <c r="L21" s="22">
        <v>1800</v>
      </c>
      <c r="M21" s="22"/>
      <c r="N21" s="22"/>
      <c r="O21" s="22"/>
      <c r="P21" s="22"/>
      <c r="Q21" s="22"/>
      <c r="R21" s="22"/>
      <c r="S21" s="22"/>
      <c r="T21" s="22"/>
      <c r="U21" s="22"/>
      <c r="V21" s="22"/>
      <c r="W21" s="22"/>
    </row>
    <row r="22" ht="31.4" customHeight="1" spans="1:23">
      <c r="A22" s="118" t="s">
        <v>45</v>
      </c>
      <c r="B22" s="114" t="s">
        <v>170</v>
      </c>
      <c r="C22" s="113" t="s">
        <v>171</v>
      </c>
      <c r="D22" s="113" t="s">
        <v>78</v>
      </c>
      <c r="E22" s="113" t="s">
        <v>79</v>
      </c>
      <c r="F22" s="113" t="s">
        <v>172</v>
      </c>
      <c r="G22" s="113" t="s">
        <v>171</v>
      </c>
      <c r="H22" s="22">
        <v>46927.22</v>
      </c>
      <c r="I22" s="22">
        <v>46927.22</v>
      </c>
      <c r="J22" s="22">
        <v>11731.81</v>
      </c>
      <c r="K22" s="22"/>
      <c r="L22" s="22">
        <v>35195.41</v>
      </c>
      <c r="M22" s="22"/>
      <c r="N22" s="22"/>
      <c r="O22" s="22"/>
      <c r="P22" s="22"/>
      <c r="Q22" s="22"/>
      <c r="R22" s="22"/>
      <c r="S22" s="22"/>
      <c r="T22" s="22"/>
      <c r="U22" s="22"/>
      <c r="V22" s="22"/>
      <c r="W22" s="22"/>
    </row>
    <row r="23" ht="31.4" customHeight="1" spans="1:23">
      <c r="A23" s="118" t="s">
        <v>45</v>
      </c>
      <c r="B23" s="114" t="s">
        <v>173</v>
      </c>
      <c r="C23" s="113" t="s">
        <v>174</v>
      </c>
      <c r="D23" s="113" t="s">
        <v>63</v>
      </c>
      <c r="E23" s="113" t="s">
        <v>64</v>
      </c>
      <c r="F23" s="113" t="s">
        <v>175</v>
      </c>
      <c r="G23" s="113" t="s">
        <v>176</v>
      </c>
      <c r="H23" s="22">
        <v>10260</v>
      </c>
      <c r="I23" s="22">
        <v>10260</v>
      </c>
      <c r="J23" s="22">
        <v>2565</v>
      </c>
      <c r="K23" s="22"/>
      <c r="L23" s="22">
        <v>7695</v>
      </c>
      <c r="M23" s="22"/>
      <c r="N23" s="22"/>
      <c r="O23" s="22"/>
      <c r="P23" s="22"/>
      <c r="Q23" s="22"/>
      <c r="R23" s="22"/>
      <c r="S23" s="22"/>
      <c r="T23" s="22"/>
      <c r="U23" s="22"/>
      <c r="V23" s="22"/>
      <c r="W23" s="22"/>
    </row>
    <row r="24" ht="31.4" customHeight="1" spans="1:23">
      <c r="A24" s="118" t="s">
        <v>45</v>
      </c>
      <c r="B24" s="114" t="s">
        <v>173</v>
      </c>
      <c r="C24" s="113" t="s">
        <v>174</v>
      </c>
      <c r="D24" s="113" t="s">
        <v>78</v>
      </c>
      <c r="E24" s="113" t="s">
        <v>79</v>
      </c>
      <c r="F24" s="113" t="s">
        <v>177</v>
      </c>
      <c r="G24" s="113" t="s">
        <v>178</v>
      </c>
      <c r="H24" s="22">
        <v>17237</v>
      </c>
      <c r="I24" s="22">
        <v>17237</v>
      </c>
      <c r="J24" s="22"/>
      <c r="K24" s="22"/>
      <c r="L24" s="22">
        <v>17237</v>
      </c>
      <c r="M24" s="22"/>
      <c r="N24" s="22"/>
      <c r="O24" s="22"/>
      <c r="P24" s="22"/>
      <c r="Q24" s="22"/>
      <c r="R24" s="22"/>
      <c r="S24" s="22"/>
      <c r="T24" s="22"/>
      <c r="U24" s="22"/>
      <c r="V24" s="22"/>
      <c r="W24" s="22"/>
    </row>
    <row r="25" ht="31.4" customHeight="1" spans="1:23">
      <c r="A25" s="118" t="s">
        <v>45</v>
      </c>
      <c r="B25" s="114" t="s">
        <v>173</v>
      </c>
      <c r="C25" s="113" t="s">
        <v>174</v>
      </c>
      <c r="D25" s="113" t="s">
        <v>78</v>
      </c>
      <c r="E25" s="113" t="s">
        <v>79</v>
      </c>
      <c r="F25" s="113" t="s">
        <v>179</v>
      </c>
      <c r="G25" s="113" t="s">
        <v>180</v>
      </c>
      <c r="H25" s="22">
        <v>1000</v>
      </c>
      <c r="I25" s="22">
        <v>1000</v>
      </c>
      <c r="J25" s="22"/>
      <c r="K25" s="22"/>
      <c r="L25" s="22">
        <v>1000</v>
      </c>
      <c r="M25" s="22"/>
      <c r="N25" s="22"/>
      <c r="O25" s="22"/>
      <c r="P25" s="22"/>
      <c r="Q25" s="22"/>
      <c r="R25" s="22"/>
      <c r="S25" s="22"/>
      <c r="T25" s="22"/>
      <c r="U25" s="22"/>
      <c r="V25" s="22"/>
      <c r="W25" s="22"/>
    </row>
    <row r="26" ht="31.4" customHeight="1" spans="1:23">
      <c r="A26" s="118" t="s">
        <v>45</v>
      </c>
      <c r="B26" s="114" t="s">
        <v>173</v>
      </c>
      <c r="C26" s="113" t="s">
        <v>174</v>
      </c>
      <c r="D26" s="113" t="s">
        <v>78</v>
      </c>
      <c r="E26" s="113" t="s">
        <v>79</v>
      </c>
      <c r="F26" s="113" t="s">
        <v>181</v>
      </c>
      <c r="G26" s="113" t="s">
        <v>182</v>
      </c>
      <c r="H26" s="22">
        <v>700</v>
      </c>
      <c r="I26" s="22">
        <v>700</v>
      </c>
      <c r="J26" s="22">
        <v>175</v>
      </c>
      <c r="K26" s="22"/>
      <c r="L26" s="22">
        <v>525</v>
      </c>
      <c r="M26" s="22"/>
      <c r="N26" s="22"/>
      <c r="O26" s="22"/>
      <c r="P26" s="22"/>
      <c r="Q26" s="22"/>
      <c r="R26" s="22"/>
      <c r="S26" s="22"/>
      <c r="T26" s="22"/>
      <c r="U26" s="22"/>
      <c r="V26" s="22"/>
      <c r="W26" s="22"/>
    </row>
    <row r="27" ht="31.4" customHeight="1" spans="1:23">
      <c r="A27" s="118" t="s">
        <v>45</v>
      </c>
      <c r="B27" s="114" t="s">
        <v>173</v>
      </c>
      <c r="C27" s="113" t="s">
        <v>174</v>
      </c>
      <c r="D27" s="113" t="s">
        <v>78</v>
      </c>
      <c r="E27" s="113" t="s">
        <v>79</v>
      </c>
      <c r="F27" s="113" t="s">
        <v>183</v>
      </c>
      <c r="G27" s="113" t="s">
        <v>184</v>
      </c>
      <c r="H27" s="22">
        <v>6000</v>
      </c>
      <c r="I27" s="22">
        <v>6000</v>
      </c>
      <c r="J27" s="22">
        <v>1500</v>
      </c>
      <c r="K27" s="22"/>
      <c r="L27" s="22">
        <v>4500</v>
      </c>
      <c r="M27" s="22"/>
      <c r="N27" s="22"/>
      <c r="O27" s="22"/>
      <c r="P27" s="22"/>
      <c r="Q27" s="22"/>
      <c r="R27" s="22"/>
      <c r="S27" s="22"/>
      <c r="T27" s="22"/>
      <c r="U27" s="22"/>
      <c r="V27" s="22"/>
      <c r="W27" s="22"/>
    </row>
    <row r="28" ht="31.4" customHeight="1" spans="1:23">
      <c r="A28" s="118" t="s">
        <v>45</v>
      </c>
      <c r="B28" s="114" t="s">
        <v>173</v>
      </c>
      <c r="C28" s="113" t="s">
        <v>174</v>
      </c>
      <c r="D28" s="113" t="s">
        <v>78</v>
      </c>
      <c r="E28" s="113" t="s">
        <v>79</v>
      </c>
      <c r="F28" s="113" t="s">
        <v>185</v>
      </c>
      <c r="G28" s="113" t="s">
        <v>186</v>
      </c>
      <c r="H28" s="22">
        <v>18000</v>
      </c>
      <c r="I28" s="22">
        <v>18000</v>
      </c>
      <c r="J28" s="22">
        <v>4500</v>
      </c>
      <c r="K28" s="22"/>
      <c r="L28" s="22">
        <v>13500</v>
      </c>
      <c r="M28" s="22"/>
      <c r="N28" s="22"/>
      <c r="O28" s="22"/>
      <c r="P28" s="22"/>
      <c r="Q28" s="22"/>
      <c r="R28" s="22"/>
      <c r="S28" s="22"/>
      <c r="T28" s="22"/>
      <c r="U28" s="22"/>
      <c r="V28" s="22"/>
      <c r="W28" s="22"/>
    </row>
    <row r="29" ht="31.4" customHeight="1" spans="1:23">
      <c r="A29" s="118" t="s">
        <v>45</v>
      </c>
      <c r="B29" s="114" t="s">
        <v>173</v>
      </c>
      <c r="C29" s="113" t="s">
        <v>174</v>
      </c>
      <c r="D29" s="113" t="s">
        <v>78</v>
      </c>
      <c r="E29" s="113" t="s">
        <v>79</v>
      </c>
      <c r="F29" s="113" t="s">
        <v>187</v>
      </c>
      <c r="G29" s="113" t="s">
        <v>188</v>
      </c>
      <c r="H29" s="22">
        <v>8599.98</v>
      </c>
      <c r="I29" s="22">
        <v>8599.98</v>
      </c>
      <c r="J29" s="22">
        <v>2150</v>
      </c>
      <c r="K29" s="22"/>
      <c r="L29" s="22">
        <v>6449.98</v>
      </c>
      <c r="M29" s="22"/>
      <c r="N29" s="22"/>
      <c r="O29" s="22"/>
      <c r="P29" s="22"/>
      <c r="Q29" s="22"/>
      <c r="R29" s="22"/>
      <c r="S29" s="22"/>
      <c r="T29" s="22"/>
      <c r="U29" s="22"/>
      <c r="V29" s="22"/>
      <c r="W29" s="22"/>
    </row>
    <row r="30" ht="31.4" customHeight="1" spans="1:23">
      <c r="A30" s="118" t="s">
        <v>45</v>
      </c>
      <c r="B30" s="114" t="s">
        <v>173</v>
      </c>
      <c r="C30" s="113" t="s">
        <v>174</v>
      </c>
      <c r="D30" s="113" t="s">
        <v>78</v>
      </c>
      <c r="E30" s="113" t="s">
        <v>79</v>
      </c>
      <c r="F30" s="113" t="s">
        <v>189</v>
      </c>
      <c r="G30" s="113" t="s">
        <v>190</v>
      </c>
      <c r="H30" s="22">
        <v>11000</v>
      </c>
      <c r="I30" s="22">
        <v>11000</v>
      </c>
      <c r="J30" s="22">
        <v>2750</v>
      </c>
      <c r="K30" s="22"/>
      <c r="L30" s="22">
        <v>8250</v>
      </c>
      <c r="M30" s="22"/>
      <c r="N30" s="22"/>
      <c r="O30" s="22"/>
      <c r="P30" s="22"/>
      <c r="Q30" s="22"/>
      <c r="R30" s="22"/>
      <c r="S30" s="22"/>
      <c r="T30" s="22"/>
      <c r="U30" s="22"/>
      <c r="V30" s="22"/>
      <c r="W30" s="22"/>
    </row>
    <row r="31" ht="31.4" customHeight="1" spans="1:23">
      <c r="A31" s="118" t="s">
        <v>45</v>
      </c>
      <c r="B31" s="114" t="s">
        <v>173</v>
      </c>
      <c r="C31" s="113" t="s">
        <v>174</v>
      </c>
      <c r="D31" s="113" t="s">
        <v>78</v>
      </c>
      <c r="E31" s="113" t="s">
        <v>79</v>
      </c>
      <c r="F31" s="113" t="s">
        <v>191</v>
      </c>
      <c r="G31" s="113" t="s">
        <v>192</v>
      </c>
      <c r="H31" s="22">
        <v>4000</v>
      </c>
      <c r="I31" s="22">
        <v>4000</v>
      </c>
      <c r="J31" s="22">
        <v>1000</v>
      </c>
      <c r="K31" s="22"/>
      <c r="L31" s="22">
        <v>3000</v>
      </c>
      <c r="M31" s="22"/>
      <c r="N31" s="22"/>
      <c r="O31" s="22"/>
      <c r="P31" s="22"/>
      <c r="Q31" s="22"/>
      <c r="R31" s="22"/>
      <c r="S31" s="22"/>
      <c r="T31" s="22"/>
      <c r="U31" s="22"/>
      <c r="V31" s="22"/>
      <c r="W31" s="22"/>
    </row>
    <row r="32" ht="31.4" customHeight="1" spans="1:23">
      <c r="A32" s="118" t="s">
        <v>45</v>
      </c>
      <c r="B32" s="114" t="s">
        <v>173</v>
      </c>
      <c r="C32" s="113" t="s">
        <v>174</v>
      </c>
      <c r="D32" s="113" t="s">
        <v>78</v>
      </c>
      <c r="E32" s="113" t="s">
        <v>79</v>
      </c>
      <c r="F32" s="113" t="s">
        <v>193</v>
      </c>
      <c r="G32" s="113" t="s">
        <v>194</v>
      </c>
      <c r="H32" s="22">
        <v>8470</v>
      </c>
      <c r="I32" s="22">
        <v>8470</v>
      </c>
      <c r="J32" s="22">
        <v>2117.5</v>
      </c>
      <c r="K32" s="22"/>
      <c r="L32" s="22">
        <v>6352.5</v>
      </c>
      <c r="M32" s="22"/>
      <c r="N32" s="22"/>
      <c r="O32" s="22"/>
      <c r="P32" s="22"/>
      <c r="Q32" s="22"/>
      <c r="R32" s="22"/>
      <c r="S32" s="22"/>
      <c r="T32" s="22"/>
      <c r="U32" s="22"/>
      <c r="V32" s="22"/>
      <c r="W32" s="22"/>
    </row>
    <row r="33" ht="31.4" customHeight="1" spans="1:23">
      <c r="A33" s="118" t="s">
        <v>45</v>
      </c>
      <c r="B33" s="114" t="s">
        <v>173</v>
      </c>
      <c r="C33" s="113" t="s">
        <v>174</v>
      </c>
      <c r="D33" s="113" t="s">
        <v>78</v>
      </c>
      <c r="E33" s="113" t="s">
        <v>79</v>
      </c>
      <c r="F33" s="113" t="s">
        <v>175</v>
      </c>
      <c r="G33" s="113" t="s">
        <v>176</v>
      </c>
      <c r="H33" s="22">
        <v>60727.22</v>
      </c>
      <c r="I33" s="22">
        <v>60727.22</v>
      </c>
      <c r="J33" s="22"/>
      <c r="K33" s="22"/>
      <c r="L33" s="22">
        <v>60727.22</v>
      </c>
      <c r="M33" s="22"/>
      <c r="N33" s="22"/>
      <c r="O33" s="22"/>
      <c r="P33" s="22"/>
      <c r="Q33" s="22"/>
      <c r="R33" s="22"/>
      <c r="S33" s="22"/>
      <c r="T33" s="22"/>
      <c r="U33" s="22"/>
      <c r="V33" s="22"/>
      <c r="W33" s="22"/>
    </row>
    <row r="34" ht="31.4" customHeight="1" spans="1:23">
      <c r="A34" s="118" t="s">
        <v>45</v>
      </c>
      <c r="B34" s="114" t="s">
        <v>173</v>
      </c>
      <c r="C34" s="113" t="s">
        <v>174</v>
      </c>
      <c r="D34" s="113" t="s">
        <v>78</v>
      </c>
      <c r="E34" s="113" t="s">
        <v>79</v>
      </c>
      <c r="F34" s="113" t="s">
        <v>195</v>
      </c>
      <c r="G34" s="113" t="s">
        <v>196</v>
      </c>
      <c r="H34" s="22">
        <v>24000</v>
      </c>
      <c r="I34" s="22">
        <v>24000</v>
      </c>
      <c r="J34" s="22"/>
      <c r="K34" s="22"/>
      <c r="L34" s="22">
        <v>24000</v>
      </c>
      <c r="M34" s="22"/>
      <c r="N34" s="22"/>
      <c r="O34" s="22"/>
      <c r="P34" s="22"/>
      <c r="Q34" s="22"/>
      <c r="R34" s="22"/>
      <c r="S34" s="22"/>
      <c r="T34" s="22"/>
      <c r="U34" s="22"/>
      <c r="V34" s="22"/>
      <c r="W34" s="22"/>
    </row>
    <row r="35" ht="18.75" customHeight="1" spans="1:23">
      <c r="A35" s="30" t="s">
        <v>94</v>
      </c>
      <c r="B35" s="31"/>
      <c r="C35" s="31"/>
      <c r="D35" s="31"/>
      <c r="E35" s="31"/>
      <c r="F35" s="31"/>
      <c r="G35" s="32"/>
      <c r="H35" s="22">
        <v>3601604.31</v>
      </c>
      <c r="I35" s="22">
        <v>3601604.31</v>
      </c>
      <c r="J35" s="22">
        <v>874523.66</v>
      </c>
      <c r="K35" s="22"/>
      <c r="L35" s="22">
        <v>2727080.65</v>
      </c>
      <c r="M35" s="22"/>
      <c r="N35" s="22"/>
      <c r="O35" s="22"/>
      <c r="P35" s="22"/>
      <c r="Q35" s="22"/>
      <c r="R35" s="22"/>
      <c r="S35" s="22"/>
      <c r="T35" s="22"/>
      <c r="U35" s="22"/>
      <c r="V35" s="22"/>
      <c r="W35" s="22"/>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5"/>
  <sheetViews>
    <sheetView showZeros="0" workbookViewId="0">
      <selection activeCell="D29" sqref="D29"/>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9"/>
      <c r="W1" s="57" t="s">
        <v>197</v>
      </c>
    </row>
    <row r="2" ht="27.75" customHeight="1" spans="1:23">
      <c r="A2" s="26" t="s">
        <v>198</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"单位名称："&amp;"云南省人口和计划生育药具管理中心"</f>
        <v>单位名称：云南省人口和计划生育药具管理中心</v>
      </c>
      <c r="B3" s="110" t="str">
        <f t="shared" si="0"/>
        <v>单位名称：云南省人口和计划生育药具管理中心</v>
      </c>
      <c r="C3" s="110"/>
      <c r="D3" s="110"/>
      <c r="E3" s="110"/>
      <c r="F3" s="110"/>
      <c r="G3" s="110"/>
      <c r="H3" s="110"/>
      <c r="I3" s="110"/>
      <c r="J3" s="6"/>
      <c r="K3" s="6"/>
      <c r="L3" s="6"/>
      <c r="M3" s="6"/>
      <c r="N3" s="6"/>
      <c r="O3" s="6"/>
      <c r="P3" s="6"/>
      <c r="Q3" s="6"/>
      <c r="U3" s="109"/>
      <c r="W3" s="105" t="s">
        <v>2</v>
      </c>
    </row>
    <row r="4" ht="21.75" customHeight="1" spans="1:23">
      <c r="A4" s="8" t="s">
        <v>199</v>
      </c>
      <c r="B4" s="8" t="s">
        <v>128</v>
      </c>
      <c r="C4" s="8" t="s">
        <v>129</v>
      </c>
      <c r="D4" s="8" t="s">
        <v>200</v>
      </c>
      <c r="E4" s="9" t="s">
        <v>130</v>
      </c>
      <c r="F4" s="9" t="s">
        <v>131</v>
      </c>
      <c r="G4" s="9" t="s">
        <v>132</v>
      </c>
      <c r="H4" s="9" t="s">
        <v>133</v>
      </c>
      <c r="I4" s="64" t="s">
        <v>30</v>
      </c>
      <c r="J4" s="64" t="s">
        <v>201</v>
      </c>
      <c r="K4" s="64"/>
      <c r="L4" s="64"/>
      <c r="M4" s="64"/>
      <c r="N4" s="111" t="s">
        <v>135</v>
      </c>
      <c r="O4" s="111"/>
      <c r="P4" s="111"/>
      <c r="Q4" s="9" t="s">
        <v>36</v>
      </c>
      <c r="R4" s="10" t="s">
        <v>51</v>
      </c>
      <c r="S4" s="11"/>
      <c r="T4" s="11"/>
      <c r="U4" s="11"/>
      <c r="V4" s="11"/>
      <c r="W4" s="12"/>
    </row>
    <row r="5" ht="21.75" customHeight="1" spans="1:23">
      <c r="A5" s="13"/>
      <c r="B5" s="13"/>
      <c r="C5" s="13"/>
      <c r="D5" s="13"/>
      <c r="E5" s="14"/>
      <c r="F5" s="14"/>
      <c r="G5" s="14"/>
      <c r="H5" s="14"/>
      <c r="I5" s="64"/>
      <c r="J5" s="49" t="s">
        <v>33</v>
      </c>
      <c r="K5" s="49"/>
      <c r="L5" s="49" t="s">
        <v>34</v>
      </c>
      <c r="M5" s="49" t="s">
        <v>35</v>
      </c>
      <c r="N5" s="112" t="s">
        <v>33</v>
      </c>
      <c r="O5" s="112" t="s">
        <v>34</v>
      </c>
      <c r="P5" s="112" t="s">
        <v>35</v>
      </c>
      <c r="Q5" s="14"/>
      <c r="R5" s="9" t="s">
        <v>32</v>
      </c>
      <c r="S5" s="9" t="s">
        <v>43</v>
      </c>
      <c r="T5" s="9" t="s">
        <v>141</v>
      </c>
      <c r="U5" s="9" t="s">
        <v>39</v>
      </c>
      <c r="V5" s="9" t="s">
        <v>40</v>
      </c>
      <c r="W5" s="9" t="s">
        <v>41</v>
      </c>
    </row>
    <row r="6" ht="40.5" customHeight="1" spans="1:23">
      <c r="A6" s="16"/>
      <c r="B6" s="16"/>
      <c r="C6" s="16"/>
      <c r="D6" s="16"/>
      <c r="E6" s="17"/>
      <c r="F6" s="17"/>
      <c r="G6" s="17"/>
      <c r="H6" s="17"/>
      <c r="I6" s="64"/>
      <c r="J6" s="49" t="s">
        <v>32</v>
      </c>
      <c r="K6" s="49" t="s">
        <v>202</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3"/>
      <c r="B8" s="114"/>
      <c r="C8" s="113" t="s">
        <v>203</v>
      </c>
      <c r="D8" s="113"/>
      <c r="E8" s="113"/>
      <c r="F8" s="113"/>
      <c r="G8" s="113"/>
      <c r="H8" s="113"/>
      <c r="I8" s="115">
        <v>403361.08</v>
      </c>
      <c r="J8" s="115"/>
      <c r="K8" s="115"/>
      <c r="L8" s="115"/>
      <c r="M8" s="115"/>
      <c r="N8" s="115">
        <v>403361.08</v>
      </c>
      <c r="O8" s="115"/>
      <c r="P8" s="115"/>
      <c r="Q8" s="115"/>
      <c r="R8" s="115"/>
      <c r="S8" s="115"/>
      <c r="T8" s="115"/>
      <c r="U8" s="90"/>
      <c r="V8" s="115"/>
      <c r="W8" s="115"/>
    </row>
    <row r="9" ht="32.9" customHeight="1" spans="1:23">
      <c r="A9" s="113" t="s">
        <v>204</v>
      </c>
      <c r="B9" s="114" t="s">
        <v>205</v>
      </c>
      <c r="C9" s="113" t="s">
        <v>203</v>
      </c>
      <c r="D9" s="113" t="s">
        <v>45</v>
      </c>
      <c r="E9" s="113" t="s">
        <v>74</v>
      </c>
      <c r="F9" s="113" t="s">
        <v>75</v>
      </c>
      <c r="G9" s="113" t="s">
        <v>206</v>
      </c>
      <c r="H9" s="113" t="s">
        <v>207</v>
      </c>
      <c r="I9" s="115">
        <v>403361.08</v>
      </c>
      <c r="J9" s="115"/>
      <c r="K9" s="115"/>
      <c r="L9" s="115"/>
      <c r="M9" s="115"/>
      <c r="N9" s="115">
        <v>403361.08</v>
      </c>
      <c r="O9" s="115"/>
      <c r="P9" s="115"/>
      <c r="Q9" s="115"/>
      <c r="R9" s="115"/>
      <c r="S9" s="115"/>
      <c r="T9" s="115"/>
      <c r="U9" s="90"/>
      <c r="V9" s="115"/>
      <c r="W9" s="115"/>
    </row>
    <row r="10" ht="32.9" customHeight="1" spans="1:23">
      <c r="A10" s="113"/>
      <c r="B10" s="113"/>
      <c r="C10" s="113" t="s">
        <v>208</v>
      </c>
      <c r="D10" s="113"/>
      <c r="E10" s="113"/>
      <c r="F10" s="113"/>
      <c r="G10" s="113"/>
      <c r="H10" s="113"/>
      <c r="I10" s="115">
        <v>350000</v>
      </c>
      <c r="J10" s="115">
        <v>350000</v>
      </c>
      <c r="K10" s="115">
        <v>350000</v>
      </c>
      <c r="L10" s="115"/>
      <c r="M10" s="115"/>
      <c r="N10" s="115"/>
      <c r="O10" s="115"/>
      <c r="P10" s="115"/>
      <c r="Q10" s="115"/>
      <c r="R10" s="115"/>
      <c r="S10" s="115"/>
      <c r="T10" s="115"/>
      <c r="U10" s="90"/>
      <c r="V10" s="115"/>
      <c r="W10" s="115"/>
    </row>
    <row r="11" ht="32.9" customHeight="1" spans="1:23">
      <c r="A11" s="113" t="s">
        <v>209</v>
      </c>
      <c r="B11" s="114" t="s">
        <v>210</v>
      </c>
      <c r="C11" s="113" t="s">
        <v>208</v>
      </c>
      <c r="D11" s="113" t="s">
        <v>45</v>
      </c>
      <c r="E11" s="113" t="s">
        <v>78</v>
      </c>
      <c r="F11" s="113" t="s">
        <v>79</v>
      </c>
      <c r="G11" s="113" t="s">
        <v>211</v>
      </c>
      <c r="H11" s="113" t="s">
        <v>212</v>
      </c>
      <c r="I11" s="115">
        <v>120000</v>
      </c>
      <c r="J11" s="115">
        <v>120000</v>
      </c>
      <c r="K11" s="115">
        <v>120000</v>
      </c>
      <c r="L11" s="115"/>
      <c r="M11" s="115"/>
      <c r="N11" s="115"/>
      <c r="O11" s="115"/>
      <c r="P11" s="115"/>
      <c r="Q11" s="115"/>
      <c r="R11" s="115"/>
      <c r="S11" s="115"/>
      <c r="T11" s="115"/>
      <c r="U11" s="90"/>
      <c r="V11" s="115"/>
      <c r="W11" s="115"/>
    </row>
    <row r="12" ht="32.9" customHeight="1" spans="1:23">
      <c r="A12" s="113" t="s">
        <v>209</v>
      </c>
      <c r="B12" s="114" t="s">
        <v>210</v>
      </c>
      <c r="C12" s="113" t="s">
        <v>208</v>
      </c>
      <c r="D12" s="113" t="s">
        <v>45</v>
      </c>
      <c r="E12" s="113" t="s">
        <v>78</v>
      </c>
      <c r="F12" s="113" t="s">
        <v>79</v>
      </c>
      <c r="G12" s="113" t="s">
        <v>187</v>
      </c>
      <c r="H12" s="113" t="s">
        <v>188</v>
      </c>
      <c r="I12" s="115">
        <v>36000</v>
      </c>
      <c r="J12" s="115">
        <v>36000</v>
      </c>
      <c r="K12" s="115">
        <v>36000</v>
      </c>
      <c r="L12" s="115"/>
      <c r="M12" s="115"/>
      <c r="N12" s="115"/>
      <c r="O12" s="115"/>
      <c r="P12" s="115"/>
      <c r="Q12" s="115"/>
      <c r="R12" s="115"/>
      <c r="S12" s="115"/>
      <c r="T12" s="115"/>
      <c r="U12" s="90"/>
      <c r="V12" s="115"/>
      <c r="W12" s="115"/>
    </row>
    <row r="13" ht="32.9" customHeight="1" spans="1:23">
      <c r="A13" s="113" t="s">
        <v>209</v>
      </c>
      <c r="B13" s="114" t="s">
        <v>210</v>
      </c>
      <c r="C13" s="113" t="s">
        <v>208</v>
      </c>
      <c r="D13" s="113" t="s">
        <v>45</v>
      </c>
      <c r="E13" s="113" t="s">
        <v>78</v>
      </c>
      <c r="F13" s="113" t="s">
        <v>79</v>
      </c>
      <c r="G13" s="113" t="s">
        <v>206</v>
      </c>
      <c r="H13" s="113" t="s">
        <v>207</v>
      </c>
      <c r="I13" s="115">
        <v>159100</v>
      </c>
      <c r="J13" s="115">
        <v>159100</v>
      </c>
      <c r="K13" s="115">
        <v>159100</v>
      </c>
      <c r="L13" s="115"/>
      <c r="M13" s="115"/>
      <c r="N13" s="115"/>
      <c r="O13" s="115"/>
      <c r="P13" s="115"/>
      <c r="Q13" s="115"/>
      <c r="R13" s="115"/>
      <c r="S13" s="115"/>
      <c r="T13" s="115"/>
      <c r="U13" s="90"/>
      <c r="V13" s="115"/>
      <c r="W13" s="115"/>
    </row>
    <row r="14" ht="32.9" customHeight="1" spans="1:23">
      <c r="A14" s="113" t="s">
        <v>209</v>
      </c>
      <c r="B14" s="114" t="s">
        <v>210</v>
      </c>
      <c r="C14" s="113" t="s">
        <v>208</v>
      </c>
      <c r="D14" s="113" t="s">
        <v>45</v>
      </c>
      <c r="E14" s="113" t="s">
        <v>78</v>
      </c>
      <c r="F14" s="113" t="s">
        <v>79</v>
      </c>
      <c r="G14" s="113" t="s">
        <v>175</v>
      </c>
      <c r="H14" s="113" t="s">
        <v>176</v>
      </c>
      <c r="I14" s="115">
        <v>34900</v>
      </c>
      <c r="J14" s="115">
        <v>34900</v>
      </c>
      <c r="K14" s="115">
        <v>34900</v>
      </c>
      <c r="L14" s="115"/>
      <c r="M14" s="115"/>
      <c r="N14" s="115"/>
      <c r="O14" s="115"/>
      <c r="P14" s="115"/>
      <c r="Q14" s="115"/>
      <c r="R14" s="115"/>
      <c r="S14" s="115"/>
      <c r="T14" s="115"/>
      <c r="U14" s="90"/>
      <c r="V14" s="115"/>
      <c r="W14" s="115"/>
    </row>
    <row r="15" ht="18.75" customHeight="1" spans="1:23">
      <c r="A15" s="30" t="s">
        <v>94</v>
      </c>
      <c r="B15" s="31"/>
      <c r="C15" s="31"/>
      <c r="D15" s="31"/>
      <c r="E15" s="31"/>
      <c r="F15" s="31"/>
      <c r="G15" s="31"/>
      <c r="H15" s="32"/>
      <c r="I15" s="115">
        <v>753361.08</v>
      </c>
      <c r="J15" s="115">
        <v>350000</v>
      </c>
      <c r="K15" s="115">
        <v>350000</v>
      </c>
      <c r="L15" s="115"/>
      <c r="M15" s="115"/>
      <c r="N15" s="115">
        <v>403361.08</v>
      </c>
      <c r="O15" s="115"/>
      <c r="P15" s="115"/>
      <c r="Q15" s="115"/>
      <c r="R15" s="115"/>
      <c r="S15" s="115"/>
      <c r="T15" s="115"/>
      <c r="U15" s="90"/>
      <c r="V15" s="115"/>
      <c r="W15" s="115"/>
    </row>
  </sheetData>
  <mergeCells count="28">
    <mergeCell ref="A2:W2"/>
    <mergeCell ref="A3:I3"/>
    <mergeCell ref="J4:M4"/>
    <mergeCell ref="N4:P4"/>
    <mergeCell ref="R4:W4"/>
    <mergeCell ref="J5:K5"/>
    <mergeCell ref="A15:H1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3"/>
  <sheetViews>
    <sheetView showZeros="0" tabSelected="1" topLeftCell="A3" workbookViewId="0">
      <selection activeCell="B7" sqref="B7:B13"/>
    </sheetView>
  </sheetViews>
  <sheetFormatPr defaultColWidth="9.14166666666667" defaultRowHeight="12" customHeight="1"/>
  <cols>
    <col min="1" max="1" width="33.375"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6" t="s">
        <v>213</v>
      </c>
    </row>
    <row r="2" ht="28.5" customHeight="1" spans="1:10">
      <c r="A2" s="47" t="s">
        <v>214</v>
      </c>
      <c r="B2" s="26"/>
      <c r="C2" s="26"/>
      <c r="D2" s="26"/>
      <c r="E2" s="26"/>
      <c r="F2" s="48"/>
      <c r="G2" s="26"/>
      <c r="H2" s="48"/>
      <c r="I2" s="48"/>
      <c r="J2" s="26"/>
    </row>
    <row r="3" ht="15" customHeight="1" spans="1:10">
      <c r="A3" s="4" t="str">
        <f>"单位名称："&amp;"云南省人口和计划生育药具管理中心"</f>
        <v>单位名称：云南省人口和计划生育药具管理中心</v>
      </c>
    </row>
    <row r="4" ht="14.25" customHeight="1" spans="1:10">
      <c r="A4" s="49" t="s">
        <v>215</v>
      </c>
      <c r="B4" s="49" t="s">
        <v>216</v>
      </c>
      <c r="C4" s="49" t="s">
        <v>217</v>
      </c>
      <c r="D4" s="49" t="s">
        <v>218</v>
      </c>
      <c r="E4" s="49" t="s">
        <v>219</v>
      </c>
      <c r="F4" s="50" t="s">
        <v>220</v>
      </c>
      <c r="G4" s="49" t="s">
        <v>221</v>
      </c>
      <c r="H4" s="50" t="s">
        <v>222</v>
      </c>
      <c r="I4" s="50" t="s">
        <v>223</v>
      </c>
      <c r="J4" s="49" t="s">
        <v>224</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69" customHeight="1" spans="1:10">
      <c r="A7" s="108" t="s">
        <v>208</v>
      </c>
      <c r="B7" s="55" t="s">
        <v>225</v>
      </c>
      <c r="C7" s="55" t="s">
        <v>226</v>
      </c>
      <c r="D7" s="55" t="s">
        <v>227</v>
      </c>
      <c r="E7" s="51" t="s">
        <v>228</v>
      </c>
      <c r="F7" s="55" t="s">
        <v>229</v>
      </c>
      <c r="G7" s="51" t="s">
        <v>230</v>
      </c>
      <c r="H7" s="55" t="s">
        <v>231</v>
      </c>
      <c r="I7" s="55" t="s">
        <v>232</v>
      </c>
      <c r="J7" s="56" t="s">
        <v>233</v>
      </c>
    </row>
    <row r="8" ht="66" customHeight="1" spans="1:10">
      <c r="A8" s="108" t="s">
        <v>208</v>
      </c>
      <c r="B8" s="55" t="s">
        <v>234</v>
      </c>
      <c r="C8" s="55" t="s">
        <v>226</v>
      </c>
      <c r="D8" s="55" t="s">
        <v>227</v>
      </c>
      <c r="E8" s="51" t="s">
        <v>235</v>
      </c>
      <c r="F8" s="55" t="s">
        <v>229</v>
      </c>
      <c r="G8" s="51" t="s">
        <v>230</v>
      </c>
      <c r="H8" s="55" t="s">
        <v>231</v>
      </c>
      <c r="I8" s="55" t="s">
        <v>232</v>
      </c>
      <c r="J8" s="56" t="s">
        <v>236</v>
      </c>
    </row>
    <row r="9" ht="64" customHeight="1" spans="1:10">
      <c r="A9" s="108" t="s">
        <v>208</v>
      </c>
      <c r="B9" s="55" t="s">
        <v>234</v>
      </c>
      <c r="C9" s="55" t="s">
        <v>226</v>
      </c>
      <c r="D9" s="55" t="s">
        <v>237</v>
      </c>
      <c r="E9" s="51" t="s">
        <v>238</v>
      </c>
      <c r="F9" s="55" t="s">
        <v>229</v>
      </c>
      <c r="G9" s="51" t="s">
        <v>239</v>
      </c>
      <c r="H9" s="55" t="s">
        <v>231</v>
      </c>
      <c r="I9" s="55" t="s">
        <v>232</v>
      </c>
      <c r="J9" s="56" t="s">
        <v>240</v>
      </c>
    </row>
    <row r="10" ht="69" customHeight="1" spans="1:10">
      <c r="A10" s="108" t="s">
        <v>208</v>
      </c>
      <c r="B10" s="55" t="s">
        <v>234</v>
      </c>
      <c r="C10" s="55" t="s">
        <v>241</v>
      </c>
      <c r="D10" s="55" t="s">
        <v>242</v>
      </c>
      <c r="E10" s="51" t="s">
        <v>243</v>
      </c>
      <c r="F10" s="55" t="s">
        <v>229</v>
      </c>
      <c r="G10" s="51" t="s">
        <v>239</v>
      </c>
      <c r="H10" s="55" t="s">
        <v>231</v>
      </c>
      <c r="I10" s="55" t="s">
        <v>232</v>
      </c>
      <c r="J10" s="56" t="s">
        <v>244</v>
      </c>
    </row>
    <row r="11" ht="72" customHeight="1" spans="1:10">
      <c r="A11" s="108" t="s">
        <v>208</v>
      </c>
      <c r="B11" s="55" t="s">
        <v>234</v>
      </c>
      <c r="C11" s="55" t="s">
        <v>241</v>
      </c>
      <c r="D11" s="55" t="s">
        <v>242</v>
      </c>
      <c r="E11" s="51" t="s">
        <v>245</v>
      </c>
      <c r="F11" s="55" t="s">
        <v>229</v>
      </c>
      <c r="G11" s="51" t="s">
        <v>246</v>
      </c>
      <c r="H11" s="55" t="s">
        <v>247</v>
      </c>
      <c r="I11" s="55" t="s">
        <v>232</v>
      </c>
      <c r="J11" s="56" t="s">
        <v>248</v>
      </c>
    </row>
    <row r="12" ht="59" customHeight="1" spans="1:10">
      <c r="A12" s="108" t="s">
        <v>208</v>
      </c>
      <c r="B12" s="55" t="s">
        <v>234</v>
      </c>
      <c r="C12" s="55" t="s">
        <v>249</v>
      </c>
      <c r="D12" s="55" t="s">
        <v>250</v>
      </c>
      <c r="E12" s="51" t="s">
        <v>251</v>
      </c>
      <c r="F12" s="55" t="s">
        <v>229</v>
      </c>
      <c r="G12" s="51" t="s">
        <v>230</v>
      </c>
      <c r="H12" s="55" t="s">
        <v>231</v>
      </c>
      <c r="I12" s="55" t="s">
        <v>232</v>
      </c>
      <c r="J12" s="56" t="s">
        <v>252</v>
      </c>
    </row>
    <row r="13" ht="54" customHeight="1" spans="1:10">
      <c r="A13" s="108" t="s">
        <v>208</v>
      </c>
      <c r="B13" s="55" t="s">
        <v>234</v>
      </c>
      <c r="C13" s="55" t="s">
        <v>249</v>
      </c>
      <c r="D13" s="55" t="s">
        <v>250</v>
      </c>
      <c r="E13" s="51" t="s">
        <v>253</v>
      </c>
      <c r="F13" s="55" t="s">
        <v>229</v>
      </c>
      <c r="G13" s="51" t="s">
        <v>230</v>
      </c>
      <c r="H13" s="55" t="s">
        <v>231</v>
      </c>
      <c r="I13" s="55" t="s">
        <v>232</v>
      </c>
      <c r="J13" s="56" t="s">
        <v>254</v>
      </c>
    </row>
  </sheetData>
  <mergeCells count="4">
    <mergeCell ref="A2:J2"/>
    <mergeCell ref="A3:H3"/>
    <mergeCell ref="A7:A13"/>
    <mergeCell ref="B7:B1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7" t="s">
        <v>255</v>
      </c>
    </row>
    <row r="2" ht="28.5" customHeight="1" spans="1:6">
      <c r="A2" s="26" t="s">
        <v>256</v>
      </c>
      <c r="B2" s="26"/>
      <c r="C2" s="26"/>
      <c r="D2" s="26"/>
      <c r="E2" s="26"/>
      <c r="F2" s="26"/>
    </row>
    <row r="3" ht="15" customHeight="1" spans="1:6">
      <c r="A3" s="103" t="str">
        <f>"单位名称："&amp;"云南省人口和计划生育药具管理中心"</f>
        <v>单位名称：云南省人口和计划生育药具管理中心</v>
      </c>
      <c r="B3" s="103"/>
      <c r="C3" s="104"/>
      <c r="D3" s="60"/>
      <c r="E3" s="60"/>
      <c r="F3" s="105" t="s">
        <v>2</v>
      </c>
    </row>
    <row r="4" ht="18.75" customHeight="1" spans="1:6">
      <c r="A4" s="9" t="s">
        <v>127</v>
      </c>
      <c r="B4" s="9" t="s">
        <v>48</v>
      </c>
      <c r="C4" s="9" t="s">
        <v>49</v>
      </c>
      <c r="D4" s="15" t="s">
        <v>257</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29"/>
      <c r="B7" s="29"/>
      <c r="C7" s="29"/>
      <c r="D7" s="22"/>
      <c r="E7" s="22"/>
      <c r="F7" s="22"/>
    </row>
    <row r="8" ht="17.25" customHeight="1" spans="1:6">
      <c r="A8" s="106" t="s">
        <v>94</v>
      </c>
      <c r="B8" s="107"/>
      <c r="C8" s="107" t="s">
        <v>94</v>
      </c>
      <c r="D8" s="22"/>
      <c r="E8" s="22"/>
      <c r="F8" s="22"/>
    </row>
    <row r="9" ht="21" customHeight="1" spans="1:6">
      <c r="A9" s="33" t="s">
        <v>258</v>
      </c>
    </row>
  </sheetData>
  <mergeCells count="7">
    <mergeCell ref="A2:F2"/>
    <mergeCell ref="A3:B3"/>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workbookViewId="0">
      <selection activeCell="F16" sqref="F16"/>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6"/>
      <c r="P1" s="46"/>
      <c r="Q1" s="94" t="s">
        <v>259</v>
      </c>
    </row>
    <row r="2" ht="27.75" customHeight="1" spans="1:17">
      <c r="A2" s="58" t="s">
        <v>260</v>
      </c>
      <c r="B2" s="26"/>
      <c r="C2" s="26"/>
      <c r="D2" s="26"/>
      <c r="E2" s="26"/>
      <c r="F2" s="26"/>
      <c r="G2" s="26"/>
      <c r="H2" s="26"/>
      <c r="I2" s="26"/>
      <c r="J2" s="26"/>
      <c r="K2" s="48"/>
      <c r="L2" s="26"/>
      <c r="M2" s="26"/>
      <c r="N2" s="26"/>
      <c r="O2" s="48"/>
      <c r="P2" s="48"/>
      <c r="Q2" s="26"/>
    </row>
    <row r="3" ht="18.75" customHeight="1" spans="1:17">
      <c r="A3" s="95" t="str">
        <f>"单位名称："&amp;"云南省人口和计划生育药具管理中心"</f>
        <v>单位名称：云南省人口和计划生育药具管理中心</v>
      </c>
      <c r="B3" s="6"/>
      <c r="C3" s="6"/>
      <c r="D3" s="6"/>
      <c r="E3" s="6"/>
      <c r="F3" s="6"/>
      <c r="G3" s="6"/>
      <c r="H3" s="6"/>
      <c r="I3" s="6"/>
      <c r="J3" s="6"/>
      <c r="O3" s="63"/>
      <c r="P3" s="63"/>
      <c r="Q3" s="96" t="s">
        <v>2</v>
      </c>
    </row>
    <row r="4" ht="15.75" customHeight="1" spans="1:17">
      <c r="A4" s="9" t="s">
        <v>261</v>
      </c>
      <c r="B4" s="74" t="s">
        <v>262</v>
      </c>
      <c r="C4" s="74" t="s">
        <v>263</v>
      </c>
      <c r="D4" s="74" t="s">
        <v>264</v>
      </c>
      <c r="E4" s="74" t="s">
        <v>265</v>
      </c>
      <c r="F4" s="74" t="s">
        <v>266</v>
      </c>
      <c r="G4" s="75" t="s">
        <v>134</v>
      </c>
      <c r="H4" s="75"/>
      <c r="I4" s="75"/>
      <c r="J4" s="75"/>
      <c r="K4" s="76"/>
      <c r="L4" s="75"/>
      <c r="M4" s="75"/>
      <c r="N4" s="75"/>
      <c r="O4" s="77"/>
      <c r="P4" s="76"/>
      <c r="Q4" s="78"/>
    </row>
    <row r="5" ht="17.25" customHeight="1" spans="1:17">
      <c r="A5" s="14"/>
      <c r="B5" s="79"/>
      <c r="C5" s="79"/>
      <c r="D5" s="79"/>
      <c r="E5" s="79"/>
      <c r="F5" s="79"/>
      <c r="G5" s="79" t="s">
        <v>30</v>
      </c>
      <c r="H5" s="79" t="s">
        <v>33</v>
      </c>
      <c r="I5" s="79" t="s">
        <v>267</v>
      </c>
      <c r="J5" s="79" t="s">
        <v>268</v>
      </c>
      <c r="K5" s="80" t="s">
        <v>269</v>
      </c>
      <c r="L5" s="81" t="s">
        <v>270</v>
      </c>
      <c r="M5" s="81"/>
      <c r="N5" s="81"/>
      <c r="O5" s="82"/>
      <c r="P5" s="83"/>
      <c r="Q5" s="84"/>
    </row>
    <row r="6" ht="54" customHeight="1" spans="1:17">
      <c r="A6" s="17"/>
      <c r="B6" s="84"/>
      <c r="C6" s="84"/>
      <c r="D6" s="84"/>
      <c r="E6" s="84"/>
      <c r="F6" s="84"/>
      <c r="G6" s="84"/>
      <c r="H6" s="84" t="s">
        <v>32</v>
      </c>
      <c r="I6" s="84"/>
      <c r="J6" s="84"/>
      <c r="K6" s="85"/>
      <c r="L6" s="84" t="s">
        <v>32</v>
      </c>
      <c r="M6" s="84" t="s">
        <v>43</v>
      </c>
      <c r="N6" s="84" t="s">
        <v>141</v>
      </c>
      <c r="O6" s="86" t="s">
        <v>39</v>
      </c>
      <c r="P6" s="85" t="s">
        <v>40</v>
      </c>
      <c r="Q6" s="84" t="s">
        <v>41</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7" t="s">
        <v>45</v>
      </c>
      <c r="B8" s="88"/>
      <c r="C8" s="88"/>
      <c r="D8" s="88"/>
      <c r="E8" s="99"/>
      <c r="F8" s="22">
        <v>191000</v>
      </c>
      <c r="G8" s="22">
        <v>191000</v>
      </c>
      <c r="H8" s="22">
        <v>191000</v>
      </c>
      <c r="I8" s="22"/>
      <c r="J8" s="22"/>
      <c r="K8" s="22"/>
      <c r="L8" s="22"/>
      <c r="M8" s="22"/>
      <c r="N8" s="22"/>
      <c r="O8" s="22"/>
      <c r="P8" s="22"/>
      <c r="Q8" s="22"/>
    </row>
    <row r="9" ht="21" customHeight="1" spans="1:17">
      <c r="A9" s="100" t="s">
        <v>165</v>
      </c>
      <c r="B9" s="88" t="s">
        <v>271</v>
      </c>
      <c r="C9" s="88" t="s">
        <v>272</v>
      </c>
      <c r="D9" s="101" t="s">
        <v>273</v>
      </c>
      <c r="E9" s="102">
        <v>1</v>
      </c>
      <c r="F9" s="22">
        <v>10000</v>
      </c>
      <c r="G9" s="22">
        <v>10000</v>
      </c>
      <c r="H9" s="22">
        <v>10000</v>
      </c>
      <c r="I9" s="22"/>
      <c r="J9" s="22"/>
      <c r="K9" s="22"/>
      <c r="L9" s="22"/>
      <c r="M9" s="22"/>
      <c r="N9" s="22"/>
      <c r="O9" s="22"/>
      <c r="P9" s="22"/>
      <c r="Q9" s="22"/>
    </row>
    <row r="10" ht="21" customHeight="1" spans="1:17">
      <c r="A10" s="100" t="s">
        <v>165</v>
      </c>
      <c r="B10" s="88" t="s">
        <v>274</v>
      </c>
      <c r="C10" s="88" t="s">
        <v>275</v>
      </c>
      <c r="D10" s="101" t="s">
        <v>273</v>
      </c>
      <c r="E10" s="102">
        <v>1</v>
      </c>
      <c r="F10" s="22">
        <v>15000</v>
      </c>
      <c r="G10" s="22">
        <v>15000</v>
      </c>
      <c r="H10" s="22">
        <v>15000</v>
      </c>
      <c r="I10" s="22"/>
      <c r="J10" s="22"/>
      <c r="K10" s="22"/>
      <c r="L10" s="22"/>
      <c r="M10" s="22"/>
      <c r="N10" s="22"/>
      <c r="O10" s="22"/>
      <c r="P10" s="22"/>
      <c r="Q10" s="22"/>
    </row>
    <row r="11" ht="21" customHeight="1" spans="1:17">
      <c r="A11" s="100" t="s">
        <v>165</v>
      </c>
      <c r="B11" s="88" t="s">
        <v>276</v>
      </c>
      <c r="C11" s="88" t="s">
        <v>277</v>
      </c>
      <c r="D11" s="101" t="s">
        <v>273</v>
      </c>
      <c r="E11" s="102">
        <v>1</v>
      </c>
      <c r="F11" s="22">
        <v>6000</v>
      </c>
      <c r="G11" s="22">
        <v>6000</v>
      </c>
      <c r="H11" s="22">
        <v>6000</v>
      </c>
      <c r="I11" s="22"/>
      <c r="J11" s="22"/>
      <c r="K11" s="22"/>
      <c r="L11" s="22"/>
      <c r="M11" s="22"/>
      <c r="N11" s="22"/>
      <c r="O11" s="22"/>
      <c r="P11" s="22"/>
      <c r="Q11" s="22"/>
    </row>
    <row r="12" ht="21" customHeight="1" spans="1:17">
      <c r="A12" s="100" t="s">
        <v>174</v>
      </c>
      <c r="B12" s="88" t="s">
        <v>278</v>
      </c>
      <c r="C12" s="88" t="s">
        <v>279</v>
      </c>
      <c r="D12" s="101" t="s">
        <v>280</v>
      </c>
      <c r="E12" s="102">
        <v>2</v>
      </c>
      <c r="F12" s="22">
        <v>18000</v>
      </c>
      <c r="G12" s="22">
        <v>18000</v>
      </c>
      <c r="H12" s="22">
        <v>18000</v>
      </c>
      <c r="I12" s="22"/>
      <c r="J12" s="22"/>
      <c r="K12" s="22"/>
      <c r="L12" s="22"/>
      <c r="M12" s="22"/>
      <c r="N12" s="22"/>
      <c r="O12" s="22"/>
      <c r="P12" s="22"/>
      <c r="Q12" s="22"/>
    </row>
    <row r="13" ht="21" customHeight="1" spans="1:17">
      <c r="A13" s="100" t="s">
        <v>174</v>
      </c>
      <c r="B13" s="88" t="s">
        <v>281</v>
      </c>
      <c r="C13" s="88" t="s">
        <v>282</v>
      </c>
      <c r="D13" s="101" t="s">
        <v>273</v>
      </c>
      <c r="E13" s="102">
        <v>1</v>
      </c>
      <c r="F13" s="22">
        <v>3000</v>
      </c>
      <c r="G13" s="22">
        <v>3000</v>
      </c>
      <c r="H13" s="22">
        <v>3000</v>
      </c>
      <c r="I13" s="22"/>
      <c r="J13" s="22"/>
      <c r="K13" s="22"/>
      <c r="L13" s="22"/>
      <c r="M13" s="22"/>
      <c r="N13" s="22"/>
      <c r="O13" s="22"/>
      <c r="P13" s="22"/>
      <c r="Q13" s="22"/>
    </row>
    <row r="14" ht="21" customHeight="1" spans="1:17">
      <c r="A14" s="100" t="s">
        <v>174</v>
      </c>
      <c r="B14" s="88" t="s">
        <v>283</v>
      </c>
      <c r="C14" s="88" t="s">
        <v>284</v>
      </c>
      <c r="D14" s="101" t="s">
        <v>273</v>
      </c>
      <c r="E14" s="102">
        <v>1</v>
      </c>
      <c r="F14" s="22">
        <v>1000</v>
      </c>
      <c r="G14" s="22">
        <v>1000</v>
      </c>
      <c r="H14" s="22">
        <v>1000</v>
      </c>
      <c r="I14" s="22"/>
      <c r="J14" s="22"/>
      <c r="K14" s="22"/>
      <c r="L14" s="22"/>
      <c r="M14" s="22"/>
      <c r="N14" s="22"/>
      <c r="O14" s="22"/>
      <c r="P14" s="22"/>
      <c r="Q14" s="22"/>
    </row>
    <row r="15" ht="21" customHeight="1" spans="1:17">
      <c r="A15" s="100" t="s">
        <v>174</v>
      </c>
      <c r="B15" s="88" t="s">
        <v>285</v>
      </c>
      <c r="C15" s="88" t="s">
        <v>286</v>
      </c>
      <c r="D15" s="101" t="s">
        <v>273</v>
      </c>
      <c r="E15" s="102">
        <v>1</v>
      </c>
      <c r="F15" s="22">
        <v>12000</v>
      </c>
      <c r="G15" s="22">
        <v>12000</v>
      </c>
      <c r="H15" s="22">
        <v>12000</v>
      </c>
      <c r="I15" s="22"/>
      <c r="J15" s="22"/>
      <c r="K15" s="22"/>
      <c r="L15" s="22"/>
      <c r="M15" s="22"/>
      <c r="N15" s="22"/>
      <c r="O15" s="22"/>
      <c r="P15" s="22"/>
      <c r="Q15" s="22"/>
    </row>
    <row r="16" ht="21" customHeight="1" spans="1:17">
      <c r="A16" s="100" t="s">
        <v>174</v>
      </c>
      <c r="B16" s="88" t="s">
        <v>287</v>
      </c>
      <c r="C16" s="88" t="s">
        <v>288</v>
      </c>
      <c r="D16" s="101" t="s">
        <v>280</v>
      </c>
      <c r="E16" s="102">
        <v>1</v>
      </c>
      <c r="F16" s="22">
        <v>6000</v>
      </c>
      <c r="G16" s="22">
        <v>6000</v>
      </c>
      <c r="H16" s="22">
        <v>6000</v>
      </c>
      <c r="I16" s="22"/>
      <c r="J16" s="22"/>
      <c r="K16" s="22"/>
      <c r="L16" s="22"/>
      <c r="M16" s="22"/>
      <c r="N16" s="22"/>
      <c r="O16" s="22"/>
      <c r="P16" s="22"/>
      <c r="Q16" s="22"/>
    </row>
    <row r="17" ht="21" customHeight="1" spans="1:17">
      <c r="A17" s="100" t="s">
        <v>208</v>
      </c>
      <c r="B17" s="88" t="s">
        <v>289</v>
      </c>
      <c r="C17" s="88" t="s">
        <v>290</v>
      </c>
      <c r="D17" s="101" t="s">
        <v>273</v>
      </c>
      <c r="E17" s="102">
        <v>1</v>
      </c>
      <c r="F17" s="22">
        <v>120000</v>
      </c>
      <c r="G17" s="22">
        <v>120000</v>
      </c>
      <c r="H17" s="22">
        <v>120000</v>
      </c>
      <c r="I17" s="22"/>
      <c r="J17" s="22"/>
      <c r="K17" s="22"/>
      <c r="L17" s="22"/>
      <c r="M17" s="22"/>
      <c r="N17" s="22"/>
      <c r="O17" s="22"/>
      <c r="P17" s="22"/>
      <c r="Q17" s="22"/>
    </row>
    <row r="18" ht="21" customHeight="1" spans="1:17">
      <c r="A18" s="91" t="s">
        <v>94</v>
      </c>
      <c r="B18" s="92"/>
      <c r="C18" s="92"/>
      <c r="D18" s="92"/>
      <c r="E18" s="99"/>
      <c r="F18" s="22">
        <v>191000</v>
      </c>
      <c r="G18" s="22">
        <v>191000</v>
      </c>
      <c r="H18" s="22">
        <v>191000</v>
      </c>
      <c r="I18" s="22"/>
      <c r="J18" s="22"/>
      <c r="K18" s="22"/>
      <c r="L18" s="22"/>
      <c r="M18" s="22"/>
      <c r="N18" s="22"/>
      <c r="O18" s="22"/>
      <c r="P18" s="22"/>
      <c r="Q18" s="22"/>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2"/>
      <c r="B1" s="62"/>
      <c r="C1" s="62"/>
      <c r="D1" s="62"/>
      <c r="E1" s="62"/>
      <c r="F1" s="62"/>
      <c r="G1" s="62"/>
      <c r="H1" s="67"/>
      <c r="I1" s="62"/>
      <c r="J1" s="62"/>
      <c r="K1" s="62"/>
      <c r="L1" s="46"/>
      <c r="M1" s="68"/>
      <c r="N1" s="69" t="s">
        <v>291</v>
      </c>
    </row>
    <row r="2" ht="27.75" customHeight="1" spans="1:14">
      <c r="A2" s="58" t="s">
        <v>292</v>
      </c>
      <c r="B2" s="70"/>
      <c r="C2" s="70"/>
      <c r="D2" s="70"/>
      <c r="E2" s="70"/>
      <c r="F2" s="70"/>
      <c r="G2" s="70"/>
      <c r="H2" s="71"/>
      <c r="I2" s="70"/>
      <c r="J2" s="70"/>
      <c r="K2" s="70"/>
      <c r="L2" s="48"/>
      <c r="M2" s="71"/>
      <c r="N2" s="70"/>
    </row>
    <row r="3" ht="18.75" customHeight="1" spans="1:14">
      <c r="A3" s="59" t="str">
        <f>"单位名称："&amp;"云南省人口和计划生育药具管理中心"</f>
        <v>单位名称：云南省人口和计划生育药具管理中心</v>
      </c>
      <c r="B3" s="60"/>
      <c r="C3" s="60"/>
      <c r="D3" s="60"/>
      <c r="E3" s="60"/>
      <c r="F3" s="60"/>
      <c r="G3" s="60"/>
      <c r="H3" s="67"/>
      <c r="I3" s="62"/>
      <c r="J3" s="62"/>
      <c r="K3" s="62"/>
      <c r="L3" s="63"/>
      <c r="M3" s="72"/>
      <c r="N3" s="73" t="s">
        <v>2</v>
      </c>
    </row>
    <row r="4" ht="15.75" customHeight="1" spans="1:14">
      <c r="A4" s="9" t="s">
        <v>261</v>
      </c>
      <c r="B4" s="74" t="s">
        <v>293</v>
      </c>
      <c r="C4" s="74" t="s">
        <v>294</v>
      </c>
      <c r="D4" s="75" t="s">
        <v>134</v>
      </c>
      <c r="E4" s="75"/>
      <c r="F4" s="75"/>
      <c r="G4" s="75"/>
      <c r="H4" s="76"/>
      <c r="I4" s="75"/>
      <c r="J4" s="75"/>
      <c r="K4" s="75"/>
      <c r="L4" s="77"/>
      <c r="M4" s="76"/>
      <c r="N4" s="78"/>
    </row>
    <row r="5" ht="17.25" customHeight="1" spans="1:14">
      <c r="A5" s="14"/>
      <c r="B5" s="79"/>
      <c r="C5" s="79"/>
      <c r="D5" s="79" t="s">
        <v>30</v>
      </c>
      <c r="E5" s="79" t="s">
        <v>33</v>
      </c>
      <c r="F5" s="79" t="s">
        <v>267</v>
      </c>
      <c r="G5" s="79" t="s">
        <v>268</v>
      </c>
      <c r="H5" s="80" t="s">
        <v>269</v>
      </c>
      <c r="I5" s="81" t="s">
        <v>270</v>
      </c>
      <c r="J5" s="81"/>
      <c r="K5" s="81"/>
      <c r="L5" s="82"/>
      <c r="M5" s="83"/>
      <c r="N5" s="84"/>
    </row>
    <row r="6" ht="54" customHeight="1" spans="1:14">
      <c r="A6" s="17"/>
      <c r="B6" s="84"/>
      <c r="C6" s="84"/>
      <c r="D6" s="84"/>
      <c r="E6" s="84"/>
      <c r="F6" s="84"/>
      <c r="G6" s="84"/>
      <c r="H6" s="85"/>
      <c r="I6" s="84" t="s">
        <v>32</v>
      </c>
      <c r="J6" s="84" t="s">
        <v>43</v>
      </c>
      <c r="K6" s="84" t="s">
        <v>141</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c r="B8" s="88"/>
      <c r="C8" s="88"/>
      <c r="D8" s="89"/>
      <c r="E8" s="89"/>
      <c r="F8" s="89"/>
      <c r="G8" s="89"/>
      <c r="H8" s="89"/>
      <c r="I8" s="89"/>
      <c r="J8" s="89"/>
      <c r="K8" s="89"/>
      <c r="L8" s="90"/>
      <c r="M8" s="89"/>
      <c r="N8" s="89"/>
    </row>
    <row r="9" ht="21" customHeight="1" spans="1:14">
      <c r="A9" s="87"/>
      <c r="B9" s="88"/>
      <c r="C9" s="88"/>
      <c r="D9" s="89"/>
      <c r="E9" s="89"/>
      <c r="F9" s="89"/>
      <c r="G9" s="89"/>
      <c r="H9" s="89"/>
      <c r="I9" s="89"/>
      <c r="J9" s="89"/>
      <c r="K9" s="89"/>
      <c r="L9" s="90"/>
      <c r="M9" s="89"/>
      <c r="N9" s="89"/>
    </row>
    <row r="10" ht="21" customHeight="1" spans="1:14">
      <c r="A10" s="91" t="s">
        <v>94</v>
      </c>
      <c r="B10" s="92"/>
      <c r="C10" s="93"/>
      <c r="D10" s="89"/>
      <c r="E10" s="89"/>
      <c r="F10" s="89"/>
      <c r="G10" s="89"/>
      <c r="H10" s="89"/>
      <c r="I10" s="89"/>
      <c r="J10" s="89"/>
      <c r="K10" s="89"/>
      <c r="L10" s="90"/>
      <c r="M10" s="89"/>
      <c r="N10" s="89"/>
    </row>
    <row r="11" ht="27" customHeight="1" spans="1:14">
      <c r="A11" s="33" t="s">
        <v>295</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7"/>
      <c r="W1" s="46"/>
      <c r="X1" s="46" t="s">
        <v>296</v>
      </c>
    </row>
    <row r="2" ht="27.75" customHeight="1" spans="1:24">
      <c r="A2" s="58" t="s">
        <v>297</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9" t="str">
        <f>"单位名称："&amp;"云南省人口和计划生育药具管理中心"</f>
        <v>单位名称：云南省人口和计划生育药具管理中心</v>
      </c>
      <c r="B3" s="60"/>
      <c r="C3" s="60"/>
      <c r="D3" s="61"/>
      <c r="E3" s="62"/>
      <c r="F3" s="62"/>
      <c r="G3" s="62"/>
      <c r="H3" s="62"/>
      <c r="I3" s="62"/>
      <c r="W3" s="63"/>
      <c r="X3" s="63" t="s">
        <v>2</v>
      </c>
    </row>
    <row r="4" ht="19.5" customHeight="1" spans="1:24">
      <c r="A4" s="15" t="s">
        <v>298</v>
      </c>
      <c r="B4" s="10" t="s">
        <v>134</v>
      </c>
      <c r="C4" s="11"/>
      <c r="D4" s="11"/>
      <c r="E4" s="64" t="s">
        <v>299</v>
      </c>
      <c r="F4" s="64"/>
      <c r="G4" s="64"/>
      <c r="H4" s="64"/>
      <c r="I4" s="64"/>
      <c r="J4" s="64"/>
      <c r="K4" s="64"/>
      <c r="L4" s="64"/>
      <c r="M4" s="64"/>
      <c r="N4" s="64"/>
      <c r="O4" s="64"/>
      <c r="P4" s="64"/>
      <c r="Q4" s="64"/>
      <c r="R4" s="64"/>
      <c r="S4" s="64"/>
      <c r="T4" s="64"/>
      <c r="U4" s="64"/>
      <c r="V4" s="64"/>
      <c r="W4" s="64"/>
      <c r="X4" s="64"/>
    </row>
    <row r="5" ht="40.5" customHeight="1" spans="1:24">
      <c r="A5" s="18"/>
      <c r="B5" s="27" t="s">
        <v>30</v>
      </c>
      <c r="C5" s="9" t="s">
        <v>33</v>
      </c>
      <c r="D5" s="65" t="s">
        <v>300</v>
      </c>
      <c r="E5" s="64" t="s">
        <v>301</v>
      </c>
      <c r="F5" s="64" t="s">
        <v>302</v>
      </c>
      <c r="G5" s="64" t="s">
        <v>303</v>
      </c>
      <c r="H5" s="64" t="s">
        <v>304</v>
      </c>
      <c r="I5" s="64" t="s">
        <v>305</v>
      </c>
      <c r="J5" s="64" t="s">
        <v>306</v>
      </c>
      <c r="K5" s="64" t="s">
        <v>307</v>
      </c>
      <c r="L5" s="64" t="s">
        <v>308</v>
      </c>
      <c r="M5" s="64" t="s">
        <v>309</v>
      </c>
      <c r="N5" s="64" t="s">
        <v>310</v>
      </c>
      <c r="O5" s="64" t="s">
        <v>311</v>
      </c>
      <c r="P5" s="64" t="s">
        <v>312</v>
      </c>
      <c r="Q5" s="64" t="s">
        <v>313</v>
      </c>
      <c r="R5" s="64" t="s">
        <v>314</v>
      </c>
      <c r="S5" s="64" t="s">
        <v>315</v>
      </c>
      <c r="T5" s="64" t="s">
        <v>316</v>
      </c>
      <c r="U5" s="64" t="s">
        <v>317</v>
      </c>
      <c r="V5" s="64" t="s">
        <v>318</v>
      </c>
      <c r="W5" s="64" t="s">
        <v>319</v>
      </c>
      <c r="X5" s="64" t="s">
        <v>320</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29"/>
      <c r="B7" s="22"/>
      <c r="C7" s="22"/>
      <c r="D7" s="22"/>
      <c r="E7" s="22"/>
      <c r="F7" s="22"/>
      <c r="G7" s="22"/>
      <c r="H7" s="22"/>
      <c r="I7" s="22"/>
      <c r="J7" s="22"/>
      <c r="K7" s="22"/>
      <c r="L7" s="22"/>
      <c r="M7" s="22"/>
      <c r="N7" s="22"/>
      <c r="O7" s="22"/>
      <c r="P7" s="22"/>
      <c r="Q7" s="22"/>
      <c r="R7" s="22"/>
      <c r="S7" s="22"/>
      <c r="T7" s="22"/>
      <c r="U7" s="22"/>
      <c r="V7" s="22"/>
      <c r="W7" s="66"/>
      <c r="X7" s="22"/>
    </row>
    <row r="8" ht="29.9" customHeight="1" spans="1:24">
      <c r="A8" s="29"/>
      <c r="B8" s="22"/>
      <c r="C8" s="22"/>
      <c r="D8" s="22"/>
      <c r="E8" s="22"/>
      <c r="F8" s="22"/>
      <c r="G8" s="22"/>
      <c r="H8" s="22"/>
      <c r="I8" s="22"/>
      <c r="J8" s="22"/>
      <c r="K8" s="22"/>
      <c r="L8" s="22"/>
      <c r="M8" s="22"/>
      <c r="N8" s="22"/>
      <c r="O8" s="22"/>
      <c r="P8" s="22"/>
      <c r="Q8" s="22"/>
      <c r="R8" s="22"/>
      <c r="S8" s="22"/>
      <c r="T8" s="22"/>
      <c r="U8" s="22"/>
      <c r="V8" s="22"/>
      <c r="W8" s="66"/>
      <c r="X8" s="22"/>
    </row>
    <row r="9" ht="24" customHeight="1" spans="1:24">
      <c r="A9" s="33" t="s">
        <v>321</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3" sqref="A3:H3"/>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6" t="s">
        <v>322</v>
      </c>
    </row>
    <row r="2" ht="28.5" customHeight="1" spans="1:10">
      <c r="A2" s="47" t="s">
        <v>323</v>
      </c>
      <c r="B2" s="26"/>
      <c r="C2" s="26"/>
      <c r="D2" s="26"/>
      <c r="E2" s="26"/>
      <c r="F2" s="48"/>
      <c r="G2" s="26"/>
      <c r="H2" s="48"/>
      <c r="I2" s="48"/>
      <c r="J2" s="26"/>
    </row>
    <row r="3" ht="21" customHeight="1" spans="1:10">
      <c r="A3" s="4" t="str">
        <f>"单位名称："&amp;"云南省人口和计划生育药具管理中心"</f>
        <v>单位名称：云南省人口和计划生育药具管理中心</v>
      </c>
    </row>
    <row r="4" ht="44.25" customHeight="1" spans="1:10">
      <c r="A4" s="49" t="s">
        <v>215</v>
      </c>
      <c r="B4" s="49" t="s">
        <v>216</v>
      </c>
      <c r="C4" s="49" t="s">
        <v>217</v>
      </c>
      <c r="D4" s="49" t="s">
        <v>218</v>
      </c>
      <c r="E4" s="49" t="s">
        <v>219</v>
      </c>
      <c r="F4" s="50" t="s">
        <v>220</v>
      </c>
      <c r="G4" s="49" t="s">
        <v>221</v>
      </c>
      <c r="H4" s="50" t="s">
        <v>222</v>
      </c>
      <c r="I4" s="50" t="s">
        <v>223</v>
      </c>
      <c r="J4" s="49" t="s">
        <v>224</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24" customHeight="1" spans="1:10">
      <c r="A8" s="33" t="s">
        <v>324</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C4" sqref="C4:C5"/>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325</v>
      </c>
    </row>
    <row r="2" ht="30.65" customHeight="1" spans="1:8">
      <c r="A2" s="36" t="s">
        <v>326</v>
      </c>
      <c r="B2" s="36"/>
      <c r="C2" s="36"/>
      <c r="D2" s="36"/>
      <c r="E2" s="36"/>
      <c r="F2" s="36"/>
      <c r="G2" s="36"/>
      <c r="H2" s="36"/>
    </row>
    <row r="3" ht="18.75" customHeight="1" spans="1:8">
      <c r="A3" s="37" t="str">
        <f>"单位名称："&amp;"云南省人口和计划生育药具管理中心"</f>
        <v>单位名称：云南省人口和计划生育药具管理中心</v>
      </c>
      <c r="B3" s="38"/>
      <c r="C3" s="34"/>
      <c r="D3" s="34"/>
      <c r="E3" s="34"/>
      <c r="F3" s="34"/>
      <c r="G3" s="34"/>
      <c r="H3" s="34"/>
    </row>
    <row r="4" ht="18.75" customHeight="1" spans="1:8">
      <c r="A4" s="39" t="s">
        <v>127</v>
      </c>
      <c r="B4" s="39" t="s">
        <v>327</v>
      </c>
      <c r="C4" s="39" t="s">
        <v>328</v>
      </c>
      <c r="D4" s="39" t="s">
        <v>329</v>
      </c>
      <c r="E4" s="39" t="s">
        <v>330</v>
      </c>
      <c r="F4" s="39" t="s">
        <v>331</v>
      </c>
      <c r="G4" s="39"/>
      <c r="H4" s="39"/>
    </row>
    <row r="5" ht="18.75" customHeight="1" spans="1:8">
      <c r="A5" s="39"/>
      <c r="B5" s="39"/>
      <c r="C5" s="39"/>
      <c r="D5" s="39"/>
      <c r="E5" s="39"/>
      <c r="F5" s="39" t="s">
        <v>265</v>
      </c>
      <c r="G5" s="39" t="s">
        <v>332</v>
      </c>
      <c r="H5" s="39" t="s">
        <v>333</v>
      </c>
    </row>
    <row r="6" ht="18.75" customHeight="1" spans="1:8">
      <c r="A6" s="40" t="s">
        <v>111</v>
      </c>
      <c r="B6" s="40" t="s">
        <v>112</v>
      </c>
      <c r="C6" s="40" t="s">
        <v>113</v>
      </c>
      <c r="D6" s="40" t="s">
        <v>114</v>
      </c>
      <c r="E6" s="40" t="s">
        <v>115</v>
      </c>
      <c r="F6" s="40" t="s">
        <v>116</v>
      </c>
      <c r="G6" s="40" t="s">
        <v>334</v>
      </c>
      <c r="H6" s="40" t="s">
        <v>335</v>
      </c>
    </row>
    <row r="7" ht="29.9" customHeight="1" spans="1:8">
      <c r="A7" s="41" t="s">
        <v>45</v>
      </c>
      <c r="B7" s="41" t="s">
        <v>336</v>
      </c>
      <c r="C7" s="41" t="s">
        <v>288</v>
      </c>
      <c r="D7" s="41" t="s">
        <v>287</v>
      </c>
      <c r="E7" s="39" t="s">
        <v>280</v>
      </c>
      <c r="F7" s="42">
        <v>1</v>
      </c>
      <c r="G7" s="43">
        <v>6000</v>
      </c>
      <c r="H7" s="43">
        <v>6000</v>
      </c>
    </row>
    <row r="8" ht="29.9" customHeight="1" spans="1:8">
      <c r="A8" s="41" t="s">
        <v>45</v>
      </c>
      <c r="B8" s="41" t="s">
        <v>336</v>
      </c>
      <c r="C8" s="41" t="s">
        <v>279</v>
      </c>
      <c r="D8" s="41" t="s">
        <v>337</v>
      </c>
      <c r="E8" s="39" t="s">
        <v>280</v>
      </c>
      <c r="F8" s="42">
        <v>2</v>
      </c>
      <c r="G8" s="43">
        <v>9000</v>
      </c>
      <c r="H8" s="43">
        <v>18000</v>
      </c>
    </row>
    <row r="9" ht="20.15" customHeight="1" spans="1:8">
      <c r="A9" s="39" t="s">
        <v>30</v>
      </c>
      <c r="B9" s="39"/>
      <c r="C9" s="39"/>
      <c r="D9" s="39"/>
      <c r="E9" s="39"/>
      <c r="F9" s="42">
        <v>3</v>
      </c>
      <c r="G9" s="43"/>
      <c r="H9" s="43">
        <v>24000</v>
      </c>
    </row>
    <row r="10" ht="19.5" customHeight="1" spans="1:8">
      <c r="A10" s="41" t="s">
        <v>338</v>
      </c>
      <c r="B10" s="41"/>
      <c r="C10" s="41"/>
      <c r="D10" s="41"/>
      <c r="E10" s="41"/>
      <c r="F10" s="44"/>
      <c r="G10" s="45"/>
      <c r="H10" s="45"/>
    </row>
  </sheetData>
  <mergeCells count="10">
    <mergeCell ref="A2:H2"/>
    <mergeCell ref="A3:B3"/>
    <mergeCell ref="F4:H4"/>
    <mergeCell ref="A9:E9"/>
    <mergeCell ref="A10:H1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339</v>
      </c>
    </row>
    <row r="2" ht="27.75" customHeight="1" spans="1:11">
      <c r="A2" s="26" t="s">
        <v>340</v>
      </c>
      <c r="B2" s="26"/>
      <c r="C2" s="26"/>
      <c r="D2" s="26"/>
      <c r="E2" s="26"/>
      <c r="F2" s="26"/>
      <c r="G2" s="26"/>
      <c r="H2" s="26"/>
      <c r="I2" s="26"/>
      <c r="J2" s="26"/>
      <c r="K2" s="26"/>
    </row>
    <row r="3" ht="13.5" customHeight="1" spans="1:11">
      <c r="A3" s="4" t="str">
        <f>"单位名称："&amp;"云南省人口和计划生育药具管理中心"</f>
        <v>单位名称：云南省人口和计划生育药具管理中心</v>
      </c>
      <c r="B3" s="5"/>
      <c r="C3" s="5"/>
      <c r="D3" s="5"/>
      <c r="E3" s="5"/>
      <c r="F3" s="5"/>
      <c r="G3" s="5"/>
      <c r="H3" s="6"/>
      <c r="I3" s="6"/>
      <c r="J3" s="6"/>
      <c r="K3" s="7" t="s">
        <v>2</v>
      </c>
    </row>
    <row r="4" ht="21.75" customHeight="1" spans="1:11">
      <c r="A4" s="8" t="s">
        <v>199</v>
      </c>
      <c r="B4" s="8" t="s">
        <v>129</v>
      </c>
      <c r="C4" s="8" t="s">
        <v>200</v>
      </c>
      <c r="D4" s="9" t="s">
        <v>130</v>
      </c>
      <c r="E4" s="9" t="s">
        <v>131</v>
      </c>
      <c r="F4" s="9" t="s">
        <v>132</v>
      </c>
      <c r="G4" s="9" t="s">
        <v>133</v>
      </c>
      <c r="H4" s="15" t="s">
        <v>30</v>
      </c>
      <c r="I4" s="10" t="s">
        <v>341</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ht="21" customHeight="1" spans="1:11">
      <c r="A11" s="33" t="s">
        <v>342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343</v>
      </c>
    </row>
    <row r="2" ht="27.75" customHeight="1" spans="1:7">
      <c r="A2" s="3" t="s">
        <v>344</v>
      </c>
      <c r="B2" s="3"/>
      <c r="C2" s="3"/>
      <c r="D2" s="3"/>
      <c r="E2" s="3"/>
      <c r="F2" s="3"/>
      <c r="G2" s="3"/>
    </row>
    <row r="3" ht="13.5" customHeight="1" spans="1:7">
      <c r="A3" s="4" t="str">
        <f>"单位名称："&amp;"云南省人口和计划生育药具管理中心"</f>
        <v>单位名称：云南省人口和计划生育药具管理中心</v>
      </c>
      <c r="B3" s="5"/>
      <c r="C3" s="5"/>
      <c r="D3" s="5"/>
      <c r="E3" s="6"/>
      <c r="F3" s="6"/>
      <c r="G3" s="7" t="s">
        <v>2</v>
      </c>
    </row>
    <row r="4" ht="21.75" customHeight="1" spans="1:7">
      <c r="A4" s="8" t="s">
        <v>200</v>
      </c>
      <c r="B4" s="8" t="s">
        <v>199</v>
      </c>
      <c r="C4" s="8" t="s">
        <v>129</v>
      </c>
      <c r="D4" s="9" t="s">
        <v>345</v>
      </c>
      <c r="E4" s="10" t="s">
        <v>33</v>
      </c>
      <c r="F4" s="11"/>
      <c r="G4" s="12"/>
    </row>
    <row r="5" ht="21.75" customHeight="1" spans="1:7">
      <c r="A5" s="13"/>
      <c r="B5" s="13"/>
      <c r="C5" s="13"/>
      <c r="D5" s="14"/>
      <c r="E5" s="15" t="s">
        <v>346</v>
      </c>
      <c r="F5" s="9" t="s">
        <v>347</v>
      </c>
      <c r="G5" s="9" t="s">
        <v>348</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350000</v>
      </c>
      <c r="F8" s="22">
        <v>350000</v>
      </c>
      <c r="G8" s="22">
        <v>350000</v>
      </c>
    </row>
    <row r="9" ht="29.9" customHeight="1" spans="1:7">
      <c r="A9" s="20"/>
      <c r="B9" s="20" t="s">
        <v>349</v>
      </c>
      <c r="C9" s="20" t="s">
        <v>208</v>
      </c>
      <c r="D9" s="20" t="s">
        <v>350</v>
      </c>
      <c r="E9" s="22">
        <v>350000</v>
      </c>
      <c r="F9" s="22">
        <v>350000</v>
      </c>
      <c r="G9" s="22">
        <v>350000</v>
      </c>
    </row>
    <row r="10" ht="18.75" customHeight="1" spans="1:7">
      <c r="A10" s="23" t="s">
        <v>30</v>
      </c>
      <c r="B10" s="24" t="s">
        <v>351</v>
      </c>
      <c r="C10" s="24"/>
      <c r="D10" s="25"/>
      <c r="E10" s="22">
        <v>350000</v>
      </c>
      <c r="F10" s="22">
        <v>350000</v>
      </c>
      <c r="G10" s="22">
        <v>350000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2026-02-09T07:05:00Z</dcterms:created>
  <dcterms:modified xsi:type="dcterms:W3CDTF">2026-02-12T06:39:18Z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7DCBAFDE3F5247079A3DA7C8B2758A1F_13</vt:lpwstr>
  </property>
  <property fmtid="{D5CDD505-2E9C-101B-9397-08002B2CF9AE}" pid="3" name="KSOProductBuildVer">
    <vt:lpwstr>2052-12.1.0.24657</vt:lpwstr>
  </property>
  <property fmtid="{D5CDD505-2E9C-101B-9397-08002B2CF9AE}" pid="4" name="CalculationRule">
    <vt:i4>0</vt:i4>
  </property>
</Properties>
</file>