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<sst xmlns="http://schemas.openxmlformats.org/spreadsheetml/2006/main" count="918" uniqueCount="387">
  <si>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</si>
  <si>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</si>
  <si>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</si>
  <si>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</si>
  <si>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</si>
  <si>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</si>
  <si>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</si>
  <si>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</si>
  <si>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</si>
  <si>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</si>
  <si>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</si>
  <si>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</si>
  <si>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</si>
  <si>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</si>
  <si>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</si>
  <si>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</si>
  <si>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</si>
  <si>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</si>
  <si>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</si>
  <si>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</si>
  <si>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</si>
  <si>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</si>
  <si>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</si>
  <si>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</si>
  <si>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</si>
  <si>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</si>
  <si>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</si>
  <si>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</si>
  <si>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</si>
  <si>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</si>
  <si>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</si>
  <si>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</si>
  <si>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</si>
  <si>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</si>
  <si>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</si>
  <si>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</si>
  <si>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</si>
  <si>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</si>
  <si>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</si>
  <si>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</si>
  <si>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</si>
  <si>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</si>
  <si>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</si>
  <si>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</si>
  <si>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131037</t>
  </si>
  <si>
    <t>云南省健康医疗大数据中心</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</si>
  <si>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</si>
  <si>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</si>
  <si>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</si>
  <si>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</si>
  <si>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</si>
  <si>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</si>
  <si>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</si>
  <si>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</si>
  <si>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</si>
  <si>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</si>
  <si>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</si>
  <si>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</si>
  <si>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</si>
  <si>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</si>
  <si>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</si>
  <si>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</si>
  <si>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</si>
  <si>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</si>
  <si>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</si>
  <si>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</si>
  <si>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</si>
  <si>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</si>
  <si>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</si>
  <si>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</si>
  <si>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21004</t>
  </si>
  <si>
    <t>公共卫生</t>
  </si>
  <si>
    <t>2100407</t>
  </si>
  <si>
    <t>其他专业公共卫生机构</t>
  </si>
  <si>
    <t>21011</t>
  </si>
  <si>
    <t>行政事业单位医疗</t>
  </si>
  <si>
    <t>2101102</t>
  </si>
  <si>
    <t>事业单位医疗</t>
  </si>
  <si>
    <t>2101103</t>
  </si>
  <si>
    <t>公务员医疗补助</t>
  </si>
  <si>
    <t>2101199</t>
  </si>
  <si>
    <t>其他行政事业单位医疗支出</t>
  </si>
  <si>
    <t>21099</t>
  </si>
  <si>
    <t>其他卫生健康支出</t>
  </si>
  <si>
    <t>2109999</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</si>
  <si>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</si>
  <si>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</si>
  <si>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</si>
  <si>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</si>
  <si>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</si>
  <si>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</si>
  <si>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</si>
  <si>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</si>
  <si>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</si>
  <si>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</si>
  <si>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</si>
  <si>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</si>
  <si>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</si>
  <si>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</si>
  <si>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</si>
  <si>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</si>
  <si>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</si>
  <si>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</si>
  <si>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</si>
  <si>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</si>
  <si>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</si>
  <si>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</si>
  <si>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</si>
  <si>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</si>
  <si>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</si>
  <si>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</si>
  <si>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</si>
  <si>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</si>
  <si>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</si>
  <si>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</si>
  <si>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</si>
  <si>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“三公”经费合计</t>
  </si>
  <si>
    <t>因公出国（境）费</t>
  </si>
  <si>
    <t>公务用车购置及运行费</t>
  </si>
  <si>
    <t>公务接待费</t>
  </si>
  <si>
    <t>公务用车购置费</t>
  </si>
  <si>
    <t>公务用车运行费</t>
  </si>
  <si>
    <t>注：云南省健康医疗大数据中心不涉及一般公共预算“三公”经费支出预算。</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</si>
  <si>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</si>
  <si>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</si>
  <si>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</si>
  <si>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</si>
  <si>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</si>
  <si>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</si>
  <si>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</si>
  <si>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</si>
  <si>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</si>
  <si>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</si>
  <si>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</si>
  <si>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</si>
  <si>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</si>
  <si>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</si>
  <si>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</si>
  <si>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</si>
  <si>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</si>
  <si>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530000210000000032005</t>
  </si>
  <si>
    <t>事业人员支出工资</t>
  </si>
  <si>
    <t>30101</t>
  </si>
  <si>
    <t>基本工资</t>
  </si>
  <si>
    <t>30102</t>
  </si>
  <si>
    <t>津贴补贴</t>
  </si>
  <si>
    <t>30103</t>
  </si>
  <si>
    <t>奖金</t>
  </si>
  <si>
    <t>30107</t>
  </si>
  <si>
    <t>绩效工资</t>
  </si>
  <si>
    <t>530000210000000039475</t>
  </si>
  <si>
    <t>30113</t>
  </si>
  <si>
    <t>530000210000000039476</t>
  </si>
  <si>
    <t>工会经费</t>
  </si>
  <si>
    <t>30228</t>
  </si>
  <si>
    <t>530000210000000039477</t>
  </si>
  <si>
    <t>一般公用经费</t>
  </si>
  <si>
    <t>30201</t>
  </si>
  <si>
    <t>办公费</t>
  </si>
  <si>
    <t>30202</t>
  </si>
  <si>
    <t>印刷费</t>
  </si>
  <si>
    <t>30205</t>
  </si>
  <si>
    <t>水费</t>
  </si>
  <si>
    <t>30206</t>
  </si>
  <si>
    <t>电费</t>
  </si>
  <si>
    <t>30207</t>
  </si>
  <si>
    <t>邮电费</t>
  </si>
  <si>
    <t>30211</t>
  </si>
  <si>
    <t>差旅费</t>
  </si>
  <si>
    <t>30213</t>
  </si>
  <si>
    <t>维修（护）费</t>
  </si>
  <si>
    <t>30226</t>
  </si>
  <si>
    <t>劳务费</t>
  </si>
  <si>
    <t>30299</t>
  </si>
  <si>
    <t>其他商品和服务支出</t>
  </si>
  <si>
    <t>31002</t>
  </si>
  <si>
    <t>办公设备购置</t>
  </si>
  <si>
    <t>530000210000000039828</t>
  </si>
  <si>
    <t>社会保障缴费</t>
  </si>
  <si>
    <t>30108</t>
  </si>
  <si>
    <t>机关事业单位基本养老保险缴费</t>
  </si>
  <si>
    <t>30112</t>
  </si>
  <si>
    <t>其他社会保障缴费</t>
  </si>
  <si>
    <t>30110</t>
  </si>
  <si>
    <t>职工基本医疗保险缴费</t>
  </si>
  <si>
    <t>30111</t>
  </si>
  <si>
    <t>公务员医疗补助缴费</t>
  </si>
  <si>
    <t>预算05-1表</t>
  </si>
  <si>
    <t>2026年部门项目支出预算表</t>
  </si>
  <si>
    <t>项目分类</t>
  </si>
  <si>
    <t>项目单位</t>
  </si>
  <si>
    <t>本年拨款</t>
  </si>
  <si>
    <t>其中：本次下达</t>
  </si>
  <si>
    <t>2025年三年行动计划第三批补助资金</t>
  </si>
  <si>
    <t>事业发展类</t>
  </si>
  <si>
    <t>530000251100004401668</t>
  </si>
  <si>
    <t>31007</t>
  </si>
  <si>
    <t>信息网络及软件购置更新</t>
  </si>
  <si>
    <t>云南省健康医疗大数据中心发展项目资金</t>
  </si>
  <si>
    <t>530000261100004405035</t>
  </si>
  <si>
    <t>30215</t>
  </si>
  <si>
    <t>会议费</t>
  </si>
  <si>
    <t>云南省健康医疗大数据中心事业发展专项资金</t>
  </si>
  <si>
    <t>530000210000000068488</t>
  </si>
  <si>
    <t>30227</t>
  </si>
  <si>
    <t>委托业务费</t>
  </si>
  <si>
    <t>政务信息化建设项目三年行动计划补助资金</t>
  </si>
  <si>
    <t>530000261100004756438</t>
  </si>
  <si>
    <t>政务信息化运维服务项目补助资金</t>
  </si>
  <si>
    <t>专业信息系统运行维护费</t>
  </si>
  <si>
    <t>530000251100003278752</t>
  </si>
  <si>
    <t>30214</t>
  </si>
  <si>
    <t>租赁费</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</si>
  <si>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</si>
  <si>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</si>
  <si>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</si>
  <si>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</si>
  <si>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</si>
  <si>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</si>
  <si>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</si>
  <si>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</si>
  <si>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</si>
  <si>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</si>
  <si>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</si>
  <si>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</si>
  <si>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按照国家卫生健康委统计信息中心工作安排，根据国家医疗健康信息互联互通标准化成熟度测评分级管理试点项目委托要求，履行云南省分级管理机构职责开展互联互通标准化成熟度测评工作，按时按量开展初审、文审、定量测试、现场查验四个环节相关测评工作，完成项目既定目标。</t>
  </si>
  <si>
    <t>产出指标</t>
  </si>
  <si>
    <t>数量指标</t>
  </si>
  <si>
    <t>测评申请单位数</t>
  </si>
  <si>
    <t>&gt;=</t>
  </si>
  <si>
    <t>家</t>
  </si>
  <si>
    <t>定量指标</t>
  </si>
  <si>
    <t>完成至少2家测评申请单位的测评工作。并按照统一进度要求，就互联互通标准化成熟度测评分级管理试点项目进行总结，并向国家卫生健康委统计信息中心进行报告。</t>
  </si>
  <si>
    <t>按照国家卫生健康委统计信息中心工作安排，根据国家医疗健康信息互联互通标准化成熟度测评分级管理试点项目委托要求，履行云南省分级管理机构职责开展互联互通标准化成熟度测评工作，按时按量开展初审、文审、定量测试、现场查验等四个环节相关测评工作，完成项目既定目标。</t>
  </si>
  <si>
    <t>质量指标</t>
  </si>
  <si>
    <t>阶段性测评工作</t>
  </si>
  <si>
    <t>=</t>
  </si>
  <si>
    <t>项</t>
  </si>
  <si>
    <t>根据国家卫生健康委统计信息中心的时间安排，按时按量完成初审、文审、定量测试、现场查验等四个环节相关测评工作。</t>
  </si>
  <si>
    <t>效益指标</t>
  </si>
  <si>
    <t>社会效益</t>
  </si>
  <si>
    <t>标准化符合率</t>
  </si>
  <si>
    <t>50</t>
  </si>
  <si>
    <t>%</t>
  </si>
  <si>
    <t>反映申报机构符合互联互通测评标准的比率。
符合率=（通过测评的机构数/通过初审的机构总数）*100%</t>
  </si>
  <si>
    <t>满意度指标</t>
  </si>
  <si>
    <t>服务对象满意度</t>
  </si>
  <si>
    <t>使用对象人员满意度</t>
  </si>
  <si>
    <t>90</t>
  </si>
  <si>
    <t>反映使用对象对医院信息系统使用的满意度。
使用人员满意度=（对信息系统满意的使用人员/问卷调查人数）*100%</t>
  </si>
  <si>
    <t>一、1.通过2026年云南省卫生健康统计，为监测与评价医改进展和效果，加强医疗服务监管提供了有效参考，为有效组织突发公共卫生事件医疗救治提供了基础信息。2.通过2026年医改监测工作，为医改工作提供参考，为相关政策调整提供依据。3.通过2026年云南省“来源法”“机构法”“功能法”卫生总费用核算工作，为编制《云南省卫生总费用研究报告》以及各项业务工作等提供数据支持。
二、通过云南省卫生健康委终端安全管理2026年项目，保障委机关网络安全，做好网络安全工作。
三、通过综合管理工作，做好项目管理支持，促进中心事业发展。</t>
  </si>
  <si>
    <t>开展的监理项目数</t>
  </si>
  <si>
    <t>个</t>
  </si>
  <si>
    <t>该指标反映项目管理工作开展情况</t>
  </si>
  <si>
    <t>编制相关统计资料种类数</t>
  </si>
  <si>
    <t>种</t>
  </si>
  <si>
    <t>反映部门统计数据产出情况。</t>
  </si>
  <si>
    <t>对外提供数据次数（委处室等）</t>
  </si>
  <si>
    <t>100</t>
  </si>
  <si>
    <t>次</t>
  </si>
  <si>
    <t>反映所数据的利用效率。</t>
  </si>
  <si>
    <t>成本指标</t>
  </si>
  <si>
    <t>经济成本指标</t>
  </si>
  <si>
    <t>每本印刷资料成本</t>
  </si>
  <si>
    <t>&lt;=</t>
  </si>
  <si>
    <t>30</t>
  </si>
  <si>
    <t>元</t>
  </si>
  <si>
    <t>反映统计资料印刷成本的控制情况。</t>
  </si>
  <si>
    <t>通过电子健康卡（码）三期建设，进行卡管系统升级，完成各级医院用卡环境改造，实现院内全流程支持电子健康卡（码），解决群众“一院一卡、互不通用”等问题，进一步提升患者的就医体验。</t>
  </si>
  <si>
    <t>公立医院系统接入健康卡数量</t>
  </si>
  <si>
    <t>180</t>
  </si>
  <si>
    <t>该指标主要反映电子健康卡接入全省二级及以上公立医院HIS系统情况。</t>
  </si>
  <si>
    <t>通过电子健康卡（码）三期建设，进行卡管系统升级，完成各级医院用卡环境改造，实现院内全流程支持电子健康卡（码），解决群众“一院一卡、互不通用”等问题，进一步提升患者就医便利的体验。</t>
  </si>
  <si>
    <t>电子健康卡（码）升级情况</t>
  </si>
  <si>
    <t>完成升级</t>
  </si>
  <si>
    <t>定性指标</t>
  </si>
  <si>
    <t>该指标主要反映“云南省居民电子健康卡（码）”升级工作完成情况。进一步优化完善电子健康卡（码），解决群众“一院一卡、互不通用”等问题，实现看病就医全流程识别电子健康卡（码），进一步提升患者的就医体验。</t>
  </si>
  <si>
    <t>信息系统使用人员满意度</t>
  </si>
  <si>
    <t>反映使用对象对信息系统使用的满意度。
使用人员满意度=（对信息系统满意的使用人员/问卷调查人数）*100%</t>
  </si>
  <si>
    <t>1.落实项目工作法，坚持任务项目化、项目清单化、清单具体化，抓好网络系统建设、信息系统安全及运维保障工作。开展网络运行维护相关项目。
2.通过开展各类信息系统及平台运营维护服务项目共10个，保障各平台系统正常稳定运行。</t>
  </si>
  <si>
    <t>维护系统数</t>
  </si>
  <si>
    <t>10</t>
  </si>
  <si>
    <t>该指标主要反映2026年度系统维护类项目开展情况。包括“云南省卫生健康委员会云南省卫生技术高级职称评审系统运行维护服务2026年度项目”“云南省卫生健康委员会云南省互联网医疗服务监管平台运行维护服务2026年度项目”“云南省卫生健康委员会云南省互联网医疗服务监管平台运行维护服务2026年度项目”“云南省卫生健康委员会云南省医疗技术临床应用监管平台运行维护服务2026年度项目”等系统</t>
  </si>
  <si>
    <t>高清视频会议系统服务覆盖会场数</t>
  </si>
  <si>
    <t>146</t>
  </si>
  <si>
    <t>云南省卫生健康委高清视频会议系统覆盖省及16州市卫生健康委，129区县卫生健康局，实现了全省卫生健康系统各级行政管理部门的视频会议联通，为部署工作、传达精神提供了快捷保障，并减少了办会和参会费用，其覆盖率直接反映了产生社会效益的多少。</t>
  </si>
  <si>
    <t>运行保障服务满意度</t>
  </si>
  <si>
    <t>该指标主要反映委机关机房及办公设备运行保障服务质量。</t>
  </si>
  <si>
    <t>预算06表</t>
  </si>
  <si>
    <t>2026年政府性基金预算支出预算表</t>
  </si>
  <si>
    <t>政府性基金预算支出</t>
  </si>
  <si>
    <t>注：云南省健康医疗大数据中心不涉及政府性基金预算支出。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</si>
  <si>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</si>
  <si>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</si>
  <si>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</si>
  <si>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</si>
  <si>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</si>
  <si>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</si>
  <si>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</si>
  <si>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</si>
  <si>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</si>
  <si>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</si>
  <si>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</si>
  <si>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</si>
  <si>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新入职人员办公桌椅采购</t>
  </si>
  <si>
    <t>A05010301 办公椅</t>
  </si>
  <si>
    <t>把</t>
  </si>
  <si>
    <t>A05010201 办公桌</t>
  </si>
  <si>
    <t>台</t>
  </si>
  <si>
    <t>2025年云南省卫生健康事业发展统计数据分析手册（2000册）</t>
  </si>
  <si>
    <t>C23090199 其他印刷服务</t>
  </si>
  <si>
    <t>批</t>
  </si>
  <si>
    <t>2025云南卫生总费用研究报告等统计资料印刷服务（350册）</t>
  </si>
  <si>
    <t>云南省卫生健康委员会信息系统等级保护测评服务2026年度项目</t>
  </si>
  <si>
    <t>C16060000 测试评估认证服务</t>
  </si>
  <si>
    <t>云南省卫生健康委员会信息系统密码应用安全性评估服务 2026 年度项目</t>
  </si>
  <si>
    <t>云南省卫生健康委员会高清视频会议系统服务2026年度项目</t>
  </si>
  <si>
    <t>C16990000 其他信息技术服务</t>
  </si>
  <si>
    <t>云南省卫生健康委员会国家突发公共卫生事件应急指挥视频交换平台云南主会场分会场专线采购2026年度项目</t>
  </si>
  <si>
    <t>C17010200 网络接入服务</t>
  </si>
  <si>
    <t>云南省卫生健康委员会省健康医疗大数据中心互联网专线采购2026年度项目</t>
  </si>
  <si>
    <t>年</t>
  </si>
  <si>
    <t>云南省卫生健康委员会云南省电子健康码（卡）三期升级改造项目</t>
  </si>
  <si>
    <t>C16010302 行业应用软件开发服务</t>
  </si>
  <si>
    <t>套</t>
  </si>
  <si>
    <t>预算08表</t>
  </si>
  <si>
    <t>2026年部门政府购买服务预算表</t>
  </si>
  <si>
    <t>政府购买服务项目</t>
  </si>
  <si>
    <t>政府购买服务目录</t>
  </si>
  <si>
    <t>注：云南省健康医疗大数据中心不涉及政府购买服务。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</si>
  <si>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</si>
  <si>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</si>
  <si>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</si>
  <si>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</si>
  <si>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</si>
  <si>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</si>
  <si>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</si>
  <si>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</si>
  <si>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</si>
  <si>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</si>
  <si>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</si>
  <si>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</si>
  <si>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</si>
  <si>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</si>
  <si>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</si>
  <si>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</si>
  <si>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</si>
  <si>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</si>
  <si>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</si>
  <si>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</si>
  <si>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</si>
  <si>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</si>
  <si>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</si>
  <si>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</si>
  <si>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</si>
  <si>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注：云南省健康医疗大数据中心不涉及省对下转移支付。</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</si>
  <si>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</si>
  <si>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</si>
  <si>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</si>
  <si>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</si>
  <si>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</si>
  <si>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</si>
  <si>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</si>
  <si>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</si>
  <si>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</si>
  <si>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</si>
  <si>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</si>
  <si>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</si>
  <si>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</si>
  <si>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家具和用品</t>
  </si>
  <si>
    <t>办公桌</t>
  </si>
  <si>
    <t>办公椅</t>
  </si>
  <si>
    <t>注：涉及土地使用权、房屋、公务用车购置，按照现行相关管理制度规定报批，以职能部门审批意见为准。</t>
  </si>
  <si>
    <t>预算11表</t>
  </si>
  <si>
    <t>2026年中央转移支付补助项目支出预算表</t>
  </si>
  <si>
    <t>上级补助</t>
  </si>
  <si>
    <t>注：云南省健康医疗大数据中心不涉及中央转移支付补助项目支出。</t>
  </si>
  <si>
    <t>预算12表</t>
  </si>
  <si>
    <t>2026年部门项目支出中期规划预算表</t>
  </si>
  <si>
    <t>项目级次</t>
  </si>
  <si>
    <t>2026年</t>
  </si>
  <si>
    <t>2027年</t>
  </si>
  <si>
    <t>2028年</t>
  </si>
  <si>
    <t>223 专业信息系统运行维护费</t>
  </si>
  <si>
    <t>本级</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</si>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</sst>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7">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0" fillId="0" borderId="0" xfId="0"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6" sqref="A16"/>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5" t="s">
        <v>0</v>
      </c>
    </row>
    <row r="2" ht="36" customHeight="1" spans="1:4">
      <c r="A2" s="46" t="s">
        <v>1</v>
      </c>
      <c r="B2" s="169"/>
      <c r="C2" s="169"/>
      <c r="D2" s="169"/>
    </row>
    <row r="3" ht="21" customHeight="1" spans="1:4">
      <c r="A3" s="94" t="str">
        <f>"单位名称："&amp;"云南省健康医疗大数据中心"</f>
        <v>单位名称：云南省健康医疗大数据中心</v>
      </c>
      <c r="B3" s="134"/>
      <c r="C3" s="134"/>
      <c r="D3" s="93"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5" t="s">
        <v>8</v>
      </c>
      <c r="B7" s="121">
        <v>14026486.31</v>
      </c>
      <c r="C7" s="23" t="str">
        <f>"一"&amp;"、"&amp;"社会保障和就业支出"</f>
        <v>一、社会保障和就业支出</v>
      </c>
      <c r="D7" s="121">
        <v>442016.47</v>
      </c>
    </row>
    <row r="8" ht="25.4" customHeight="1" spans="1:4">
      <c r="A8" s="145" t="s">
        <v>9</v>
      </c>
      <c r="B8" s="121"/>
      <c r="C8" s="23" t="str">
        <f>"二"&amp;"、"&amp;"卫生健康支出"</f>
        <v>二、卫生健康支出</v>
      </c>
      <c r="D8" s="121">
        <v>45099816.25</v>
      </c>
    </row>
    <row r="9" ht="25.4" customHeight="1" spans="1:4">
      <c r="A9" s="145" t="s">
        <v>10</v>
      </c>
      <c r="B9" s="121"/>
      <c r="C9" s="23" t="str">
        <f>"三"&amp;"、"&amp;"住房保障支出"</f>
        <v>三、住房保障支出</v>
      </c>
      <c r="D9" s="121">
        <v>307845.59</v>
      </c>
    </row>
    <row r="10" ht="25.4" customHeight="1" spans="1:4">
      <c r="A10" s="145" t="s">
        <v>11</v>
      </c>
      <c r="B10" s="89"/>
      <c r="C10" s="23"/>
      <c r="D10" s="121"/>
    </row>
    <row r="11" ht="25.4" customHeight="1" spans="1:4">
      <c r="A11" s="145" t="s">
        <v>12</v>
      </c>
      <c r="B11" s="121">
        <v>25000</v>
      </c>
      <c r="C11" s="23"/>
      <c r="D11" s="121"/>
    </row>
    <row r="12" ht="25.4" customHeight="1" spans="1:4">
      <c r="A12" s="145" t="s">
        <v>13</v>
      </c>
      <c r="B12" s="89"/>
      <c r="C12" s="23"/>
      <c r="D12" s="121"/>
    </row>
    <row r="13" ht="25.4" customHeight="1" spans="1:4">
      <c r="A13" s="145" t="s">
        <v>14</v>
      </c>
      <c r="B13" s="89"/>
      <c r="C13" s="23"/>
      <c r="D13" s="121"/>
    </row>
    <row r="14" ht="25.4" customHeight="1" spans="1:4">
      <c r="A14" s="145" t="s">
        <v>15</v>
      </c>
      <c r="B14" s="89">
        <v>25000</v>
      </c>
      <c r="C14" s="23"/>
      <c r="D14" s="121"/>
    </row>
    <row r="15" ht="25.4" customHeight="1" spans="1:4">
      <c r="A15" s="170" t="s">
        <v>16</v>
      </c>
      <c r="B15" s="89"/>
      <c r="C15" s="23"/>
      <c r="D15" s="121"/>
    </row>
    <row r="16" ht="25.4" customHeight="1" spans="1:4">
      <c r="A16" s="170" t="s">
        <v>17</v>
      </c>
      <c r="B16" s="121"/>
      <c r="C16" s="23"/>
      <c r="D16" s="121"/>
    </row>
    <row r="17" ht="25.4" customHeight="1" spans="1:4">
      <c r="A17" s="171" t="s">
        <v>18</v>
      </c>
      <c r="B17" s="141">
        <v>14051486.31</v>
      </c>
      <c r="C17" s="142" t="s">
        <v>19</v>
      </c>
      <c r="D17" s="141">
        <v>45849678.31</v>
      </c>
    </row>
    <row r="18" ht="25.4" customHeight="1" spans="1:4">
      <c r="A18" s="172" t="s">
        <v>20</v>
      </c>
      <c r="B18" s="141">
        <v>31798192</v>
      </c>
      <c r="C18" s="173" t="s">
        <v>21</v>
      </c>
      <c r="D18" s="174"/>
    </row>
    <row r="19" ht="25.4" customHeight="1" spans="1:4">
      <c r="A19" s="175" t="s">
        <v>22</v>
      </c>
      <c r="B19" s="121">
        <v>31760850</v>
      </c>
      <c r="C19" s="143" t="s">
        <v>22</v>
      </c>
      <c r="D19" s="89"/>
    </row>
    <row r="20" ht="25.4" customHeight="1" spans="1:4">
      <c r="A20" s="175" t="s">
        <v>23</v>
      </c>
      <c r="B20" s="121">
        <v>37342</v>
      </c>
      <c r="C20" s="143" t="s">
        <v>23</v>
      </c>
      <c r="D20" s="89"/>
    </row>
    <row r="21" ht="25.4" customHeight="1" spans="1:4">
      <c r="A21" s="176" t="s">
        <v>24</v>
      </c>
      <c r="B21" s="141">
        <v>45849678.31</v>
      </c>
      <c r="C21" s="142" t="s">
        <v>25</v>
      </c>
      <c r="D21" s="137">
        <v>45849678.31</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B13" sqref="B13"/>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47"/>
      <c r="J1" s="148"/>
      <c r="R1" s="2" t="s">
        <v>26</v>
      </c>
    </row>
    <row r="2" ht="36" customHeight="1" spans="1:19">
      <c r="A2" s="149" t="s">
        <v>27</v>
      </c>
      <c r="B2" s="27"/>
      <c r="C2" s="27"/>
      <c r="D2" s="27"/>
      <c r="E2" s="27"/>
      <c r="F2" s="27"/>
      <c r="G2" s="27"/>
      <c r="H2" s="27"/>
      <c r="I2" s="27"/>
      <c r="J2" s="47"/>
      <c r="K2" s="27"/>
      <c r="L2" s="27"/>
      <c r="M2" s="27"/>
      <c r="N2" s="27"/>
      <c r="O2" s="27"/>
      <c r="P2" s="27"/>
      <c r="Q2" s="27"/>
      <c r="R2" s="27"/>
      <c r="S2" s="27"/>
    </row>
    <row r="3" ht="20.25" customHeight="1" spans="1:19">
      <c r="A3" s="94" t="str">
        <f>"单位名称："&amp;"云南省健康医疗大数据中心"</f>
        <v>单位名称：云南省健康医疗大数据中心</v>
      </c>
      <c r="B3" s="6"/>
      <c r="C3" s="6"/>
      <c r="D3" s="6"/>
      <c r="E3" s="6"/>
      <c r="F3" s="6"/>
      <c r="G3" s="6"/>
      <c r="H3" s="6"/>
      <c r="I3" s="6"/>
      <c r="J3" s="150"/>
      <c r="K3" s="6"/>
      <c r="L3" s="6"/>
      <c r="M3" s="6"/>
      <c r="N3" s="7"/>
      <c r="O3" s="7"/>
      <c r="P3" s="7"/>
      <c r="Q3" s="7"/>
      <c r="R3" s="7" t="s">
        <v>2</v>
      </c>
      <c r="S3" s="7"/>
    </row>
    <row r="4" ht="18.75" customHeight="1" spans="1:19">
      <c r="A4" s="151" t="s">
        <v>28</v>
      </c>
      <c r="B4" s="152" t="s">
        <v>29</v>
      </c>
      <c r="C4" s="152" t="s">
        <v>30</v>
      </c>
      <c r="D4" s="153" t="s">
        <v>31</v>
      </c>
      <c r="E4" s="154"/>
      <c r="F4" s="154"/>
      <c r="G4" s="154"/>
      <c r="H4" s="154"/>
      <c r="I4" s="154"/>
      <c r="J4" s="155"/>
      <c r="K4" s="154"/>
      <c r="L4" s="154"/>
      <c r="M4" s="154"/>
      <c r="N4" s="156"/>
      <c r="O4" s="156" t="s">
        <v>20</v>
      </c>
      <c r="P4" s="156"/>
      <c r="Q4" s="156"/>
      <c r="R4" s="156"/>
      <c r="S4" s="156"/>
    </row>
    <row r="5" ht="18" customHeight="1" spans="1:19">
      <c r="A5" s="157"/>
      <c r="B5" s="158"/>
      <c r="C5" s="158"/>
      <c r="D5" s="158" t="s">
        <v>32</v>
      </c>
      <c r="E5" s="158" t="s">
        <v>33</v>
      </c>
      <c r="F5" s="158" t="s">
        <v>34</v>
      </c>
      <c r="G5" s="158" t="s">
        <v>35</v>
      </c>
      <c r="H5" s="158" t="s">
        <v>36</v>
      </c>
      <c r="I5" s="159" t="s">
        <v>37</v>
      </c>
      <c r="J5" s="160"/>
      <c r="K5" s="159" t="s">
        <v>38</v>
      </c>
      <c r="L5" s="159" t="s">
        <v>39</v>
      </c>
      <c r="M5" s="159" t="s">
        <v>40</v>
      </c>
      <c r="N5" s="161" t="s">
        <v>41</v>
      </c>
      <c r="O5" s="162" t="s">
        <v>32</v>
      </c>
      <c r="P5" s="162" t="s">
        <v>33</v>
      </c>
      <c r="Q5" s="162" t="s">
        <v>34</v>
      </c>
      <c r="R5" s="162" t="s">
        <v>35</v>
      </c>
      <c r="S5" s="162" t="s">
        <v>42</v>
      </c>
    </row>
    <row r="6" ht="29.25" customHeight="1" spans="1:19">
      <c r="A6" s="163"/>
      <c r="B6" s="164"/>
      <c r="C6" s="164"/>
      <c r="D6" s="164"/>
      <c r="E6" s="164"/>
      <c r="F6" s="164"/>
      <c r="G6" s="164"/>
      <c r="H6" s="164"/>
      <c r="I6" s="165" t="s">
        <v>32</v>
      </c>
      <c r="J6" s="165" t="s">
        <v>43</v>
      </c>
      <c r="K6" s="165" t="s">
        <v>38</v>
      </c>
      <c r="L6" s="165" t="s">
        <v>39</v>
      </c>
      <c r="M6" s="165" t="s">
        <v>40</v>
      </c>
      <c r="N6" s="165" t="s">
        <v>41</v>
      </c>
      <c r="O6" s="165"/>
      <c r="P6" s="165"/>
      <c r="Q6" s="165"/>
      <c r="R6" s="165"/>
      <c r="S6" s="165"/>
    </row>
    <row r="7" ht="16.5" customHeight="1" spans="1:19">
      <c r="A7" s="131">
        <v>1</v>
      </c>
      <c r="B7" s="19">
        <v>2</v>
      </c>
      <c r="C7" s="19">
        <v>3</v>
      </c>
      <c r="D7" s="19">
        <v>4</v>
      </c>
      <c r="E7" s="131">
        <v>5</v>
      </c>
      <c r="F7" s="19">
        <v>6</v>
      </c>
      <c r="G7" s="19">
        <v>7</v>
      </c>
      <c r="H7" s="131">
        <v>8</v>
      </c>
      <c r="I7" s="19">
        <v>9</v>
      </c>
      <c r="J7" s="29">
        <v>10</v>
      </c>
      <c r="K7" s="29">
        <v>11</v>
      </c>
      <c r="L7" s="166">
        <v>12</v>
      </c>
      <c r="M7" s="29">
        <v>13</v>
      </c>
      <c r="N7" s="29">
        <v>14</v>
      </c>
      <c r="O7" s="29">
        <v>15</v>
      </c>
      <c r="P7" s="29">
        <v>16</v>
      </c>
      <c r="Q7" s="29">
        <v>17</v>
      </c>
      <c r="R7" s="29">
        <v>18</v>
      </c>
      <c r="S7" s="29">
        <v>19</v>
      </c>
    </row>
    <row r="8" ht="31.4" customHeight="1" spans="1:19">
      <c r="A8" s="30" t="s">
        <v>44</v>
      </c>
      <c r="B8" s="30" t="s">
        <v>45</v>
      </c>
      <c r="C8" s="22">
        <v>45849678.31</v>
      </c>
      <c r="D8" s="121">
        <v>14051486.31</v>
      </c>
      <c r="E8" s="89">
        <v>14026486.31</v>
      </c>
      <c r="F8" s="89"/>
      <c r="G8" s="89"/>
      <c r="H8" s="89"/>
      <c r="I8" s="89">
        <v>25000</v>
      </c>
      <c r="J8" s="89"/>
      <c r="K8" s="89"/>
      <c r="L8" s="89">
        <v>25000</v>
      </c>
      <c r="M8" s="89"/>
      <c r="N8" s="89"/>
      <c r="O8" s="89">
        <v>31798192</v>
      </c>
      <c r="P8" s="89">
        <v>31760850</v>
      </c>
      <c r="Q8" s="89"/>
      <c r="R8" s="89"/>
      <c r="S8" s="89">
        <v>37342</v>
      </c>
    </row>
    <row r="9" ht="16.5" customHeight="1" spans="1:19">
      <c r="A9" s="167" t="s">
        <v>30</v>
      </c>
      <c r="B9" s="168"/>
      <c r="C9" s="121">
        <v>45849678.31</v>
      </c>
      <c r="D9" s="121">
        <v>14051486.31</v>
      </c>
      <c r="E9" s="89">
        <v>14026486.31</v>
      </c>
      <c r="F9" s="89"/>
      <c r="G9" s="89"/>
      <c r="H9" s="89"/>
      <c r="I9" s="89">
        <v>25000</v>
      </c>
      <c r="J9" s="89"/>
      <c r="K9" s="89"/>
      <c r="L9" s="89">
        <v>25000</v>
      </c>
      <c r="M9" s="89"/>
      <c r="N9" s="89"/>
      <c r="O9" s="89">
        <v>31798192</v>
      </c>
      <c r="P9" s="89">
        <v>31760850</v>
      </c>
      <c r="Q9" s="89"/>
      <c r="R9" s="89"/>
      <c r="S9" s="89">
        <v>37342</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4"/>
  <sheetViews>
    <sheetView showZeros="0" workbookViewId="0">
      <selection activeCell="D19" sqref="D19"/>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6" t="s">
        <v>46</v>
      </c>
    </row>
    <row r="2" ht="28.5" customHeight="1" spans="1:15">
      <c r="A2" s="27" t="s">
        <v>47</v>
      </c>
      <c r="B2" s="27"/>
      <c r="C2" s="27"/>
      <c r="D2" s="27"/>
      <c r="E2" s="27"/>
      <c r="F2" s="27"/>
      <c r="G2" s="27"/>
      <c r="H2" s="27"/>
      <c r="I2" s="27"/>
      <c r="J2" s="27"/>
      <c r="K2" s="27"/>
      <c r="L2" s="27"/>
      <c r="M2" s="27"/>
      <c r="N2" s="27"/>
      <c r="O2" s="27"/>
    </row>
    <row r="3" ht="15" customHeight="1" spans="1:15">
      <c r="A3" s="102" t="str">
        <f>"单位名称："&amp;"云南省健康医疗大数据中心"</f>
        <v>单位名称：云南省健康医疗大数据中心</v>
      </c>
      <c r="B3" s="103"/>
      <c r="C3" s="59"/>
      <c r="D3" s="59"/>
      <c r="E3" s="59"/>
      <c r="F3" s="59"/>
      <c r="G3" s="6"/>
      <c r="H3" s="59"/>
      <c r="I3" s="59"/>
      <c r="J3" s="6"/>
      <c r="K3" s="59"/>
      <c r="L3" s="59"/>
      <c r="M3" s="6"/>
      <c r="N3" s="6"/>
      <c r="O3" s="104" t="s">
        <v>2</v>
      </c>
    </row>
    <row r="4" ht="18.75" customHeight="1" spans="1:15">
      <c r="A4" s="9" t="s">
        <v>48</v>
      </c>
      <c r="B4" s="9" t="s">
        <v>49</v>
      </c>
      <c r="C4" s="15" t="s">
        <v>30</v>
      </c>
      <c r="D4" s="63" t="s">
        <v>33</v>
      </c>
      <c r="E4" s="63"/>
      <c r="F4" s="63"/>
      <c r="G4" s="146" t="s">
        <v>34</v>
      </c>
      <c r="H4" s="9" t="s">
        <v>35</v>
      </c>
      <c r="I4" s="9" t="s">
        <v>50</v>
      </c>
      <c r="J4" s="10" t="s">
        <v>51</v>
      </c>
      <c r="K4" s="74" t="s">
        <v>52</v>
      </c>
      <c r="L4" s="74" t="s">
        <v>53</v>
      </c>
      <c r="M4" s="74" t="s">
        <v>54</v>
      </c>
      <c r="N4" s="74" t="s">
        <v>55</v>
      </c>
      <c r="O4" s="77" t="s">
        <v>56</v>
      </c>
    </row>
    <row r="5" ht="30" customHeight="1" spans="1:15">
      <c r="A5" s="18"/>
      <c r="B5" s="18"/>
      <c r="C5" s="18"/>
      <c r="D5" s="63" t="s">
        <v>32</v>
      </c>
      <c r="E5" s="63" t="s">
        <v>57</v>
      </c>
      <c r="F5" s="63" t="s">
        <v>58</v>
      </c>
      <c r="G5" s="18"/>
      <c r="H5" s="18"/>
      <c r="I5" s="18"/>
      <c r="J5" s="63" t="s">
        <v>32</v>
      </c>
      <c r="K5" s="85" t="s">
        <v>52</v>
      </c>
      <c r="L5" s="85" t="s">
        <v>53</v>
      </c>
      <c r="M5" s="85" t="s">
        <v>54</v>
      </c>
      <c r="N5" s="85" t="s">
        <v>55</v>
      </c>
      <c r="O5" s="85" t="s">
        <v>56</v>
      </c>
    </row>
    <row r="6" ht="16.5" customHeight="1" spans="1:15">
      <c r="A6" s="63">
        <v>1</v>
      </c>
      <c r="B6" s="63">
        <v>2</v>
      </c>
      <c r="C6" s="63">
        <v>3</v>
      </c>
      <c r="D6" s="63">
        <v>4</v>
      </c>
      <c r="E6" s="63">
        <v>5</v>
      </c>
      <c r="F6" s="63">
        <v>6</v>
      </c>
      <c r="G6" s="63">
        <v>7</v>
      </c>
      <c r="H6" s="49">
        <v>8</v>
      </c>
      <c r="I6" s="49">
        <v>9</v>
      </c>
      <c r="J6" s="49">
        <v>10</v>
      </c>
      <c r="K6" s="49">
        <v>11</v>
      </c>
      <c r="L6" s="49">
        <v>12</v>
      </c>
      <c r="M6" s="49">
        <v>13</v>
      </c>
      <c r="N6" s="49">
        <v>14</v>
      </c>
      <c r="O6" s="63">
        <v>15</v>
      </c>
    </row>
    <row r="7" ht="20.25" customHeight="1" spans="1:15">
      <c r="A7" s="30" t="s">
        <v>59</v>
      </c>
      <c r="B7" s="30" t="s">
        <v>60</v>
      </c>
      <c r="C7" s="121">
        <v>442016.47</v>
      </c>
      <c r="D7" s="121">
        <v>442016.47</v>
      </c>
      <c r="E7" s="121">
        <v>442016.47</v>
      </c>
      <c r="F7" s="121"/>
      <c r="G7" s="89"/>
      <c r="H7" s="121"/>
      <c r="I7" s="121"/>
      <c r="J7" s="121"/>
      <c r="K7" s="121"/>
      <c r="L7" s="121"/>
      <c r="M7" s="89"/>
      <c r="N7" s="121"/>
      <c r="O7" s="121"/>
    </row>
    <row r="8" ht="20.25" customHeight="1" spans="1:15">
      <c r="A8" s="129" t="s">
        <v>61</v>
      </c>
      <c r="B8" s="129" t="s">
        <v>62</v>
      </c>
      <c r="C8" s="121">
        <v>421757.11</v>
      </c>
      <c r="D8" s="121">
        <v>421757.11</v>
      </c>
      <c r="E8" s="121">
        <v>421757.11</v>
      </c>
      <c r="F8" s="121"/>
      <c r="G8" s="89"/>
      <c r="H8" s="121"/>
      <c r="I8" s="121"/>
      <c r="J8" s="121"/>
      <c r="K8" s="121"/>
      <c r="L8" s="121"/>
      <c r="M8" s="89"/>
      <c r="N8" s="121"/>
      <c r="O8" s="121"/>
    </row>
    <row r="9" ht="20.25" customHeight="1" spans="1:15">
      <c r="A9" s="130" t="s">
        <v>63</v>
      </c>
      <c r="B9" s="130" t="s">
        <v>64</v>
      </c>
      <c r="C9" s="121">
        <v>421757.11</v>
      </c>
      <c r="D9" s="121">
        <v>421757.11</v>
      </c>
      <c r="E9" s="121">
        <v>421757.11</v>
      </c>
      <c r="F9" s="121"/>
      <c r="G9" s="89"/>
      <c r="H9" s="121"/>
      <c r="I9" s="121"/>
      <c r="J9" s="121"/>
      <c r="K9" s="121"/>
      <c r="L9" s="121"/>
      <c r="M9" s="89"/>
      <c r="N9" s="121"/>
      <c r="O9" s="121"/>
    </row>
    <row r="10" ht="20.25" customHeight="1" spans="1:15">
      <c r="A10" s="129" t="s">
        <v>65</v>
      </c>
      <c r="B10" s="129" t="s">
        <v>66</v>
      </c>
      <c r="C10" s="121">
        <v>20259.36</v>
      </c>
      <c r="D10" s="121">
        <v>20259.36</v>
      </c>
      <c r="E10" s="121">
        <v>20259.36</v>
      </c>
      <c r="F10" s="121"/>
      <c r="G10" s="89"/>
      <c r="H10" s="121"/>
      <c r="I10" s="121"/>
      <c r="J10" s="121"/>
      <c r="K10" s="121"/>
      <c r="L10" s="121"/>
      <c r="M10" s="89"/>
      <c r="N10" s="121"/>
      <c r="O10" s="121"/>
    </row>
    <row r="11" ht="20.25" customHeight="1" spans="1:15">
      <c r="A11" s="130" t="s">
        <v>67</v>
      </c>
      <c r="B11" s="130" t="s">
        <v>66</v>
      </c>
      <c r="C11" s="121">
        <v>20259.36</v>
      </c>
      <c r="D11" s="121">
        <v>20259.36</v>
      </c>
      <c r="E11" s="121">
        <v>20259.36</v>
      </c>
      <c r="F11" s="121"/>
      <c r="G11" s="89"/>
      <c r="H11" s="121"/>
      <c r="I11" s="121"/>
      <c r="J11" s="121"/>
      <c r="K11" s="121"/>
      <c r="L11" s="121"/>
      <c r="M11" s="89"/>
      <c r="N11" s="121"/>
      <c r="O11" s="121"/>
    </row>
    <row r="12" ht="20.25" customHeight="1" spans="1:15">
      <c r="A12" s="30" t="s">
        <v>68</v>
      </c>
      <c r="B12" s="30" t="s">
        <v>69</v>
      </c>
      <c r="C12" s="121">
        <v>45099816.25</v>
      </c>
      <c r="D12" s="121">
        <v>45037474.25</v>
      </c>
      <c r="E12" s="121">
        <v>3644584.25</v>
      </c>
      <c r="F12" s="121">
        <v>41392890</v>
      </c>
      <c r="G12" s="89"/>
      <c r="H12" s="121"/>
      <c r="I12" s="121"/>
      <c r="J12" s="121">
        <v>62342</v>
      </c>
      <c r="K12" s="121"/>
      <c r="L12" s="121"/>
      <c r="M12" s="89">
        <v>62342</v>
      </c>
      <c r="N12" s="121"/>
      <c r="O12" s="121"/>
    </row>
    <row r="13" ht="20.25" customHeight="1" spans="1:15">
      <c r="A13" s="129" t="s">
        <v>70</v>
      </c>
      <c r="B13" s="129" t="s">
        <v>71</v>
      </c>
      <c r="C13" s="121">
        <v>41455232</v>
      </c>
      <c r="D13" s="121">
        <v>41392890</v>
      </c>
      <c r="E13" s="121"/>
      <c r="F13" s="121">
        <v>41392890</v>
      </c>
      <c r="G13" s="89"/>
      <c r="H13" s="121"/>
      <c r="I13" s="121"/>
      <c r="J13" s="121">
        <v>62342</v>
      </c>
      <c r="K13" s="121"/>
      <c r="L13" s="121"/>
      <c r="M13" s="89">
        <v>62342</v>
      </c>
      <c r="N13" s="121"/>
      <c r="O13" s="121"/>
    </row>
    <row r="14" ht="20.25" customHeight="1" spans="1:15">
      <c r="A14" s="130" t="s">
        <v>72</v>
      </c>
      <c r="B14" s="130" t="s">
        <v>73</v>
      </c>
      <c r="C14" s="121">
        <v>41455232</v>
      </c>
      <c r="D14" s="121">
        <v>41392890</v>
      </c>
      <c r="E14" s="121"/>
      <c r="F14" s="121">
        <v>41392890</v>
      </c>
      <c r="G14" s="89"/>
      <c r="H14" s="121"/>
      <c r="I14" s="121"/>
      <c r="J14" s="121">
        <v>62342</v>
      </c>
      <c r="K14" s="121"/>
      <c r="L14" s="121"/>
      <c r="M14" s="89">
        <v>62342</v>
      </c>
      <c r="N14" s="121"/>
      <c r="O14" s="121"/>
    </row>
    <row r="15" ht="20.25" customHeight="1" spans="1:15">
      <c r="A15" s="129" t="s">
        <v>74</v>
      </c>
      <c r="B15" s="129" t="s">
        <v>75</v>
      </c>
      <c r="C15" s="121">
        <v>405634.8</v>
      </c>
      <c r="D15" s="121">
        <v>405634.8</v>
      </c>
      <c r="E15" s="121">
        <v>405634.8</v>
      </c>
      <c r="F15" s="121"/>
      <c r="G15" s="89"/>
      <c r="H15" s="121"/>
      <c r="I15" s="121"/>
      <c r="J15" s="121"/>
      <c r="K15" s="121"/>
      <c r="L15" s="121"/>
      <c r="M15" s="89"/>
      <c r="N15" s="121"/>
      <c r="O15" s="121"/>
    </row>
    <row r="16" ht="20.25" customHeight="1" spans="1:15">
      <c r="A16" s="130" t="s">
        <v>76</v>
      </c>
      <c r="B16" s="130" t="s">
        <v>77</v>
      </c>
      <c r="C16" s="121">
        <v>263598.2</v>
      </c>
      <c r="D16" s="121">
        <v>263598.2</v>
      </c>
      <c r="E16" s="121">
        <v>263598.2</v>
      </c>
      <c r="F16" s="121"/>
      <c r="G16" s="89"/>
      <c r="H16" s="121"/>
      <c r="I16" s="121"/>
      <c r="J16" s="121"/>
      <c r="K16" s="121"/>
      <c r="L16" s="121"/>
      <c r="M16" s="89"/>
      <c r="N16" s="121"/>
      <c r="O16" s="121"/>
    </row>
    <row r="17" ht="20.25" customHeight="1" spans="1:15">
      <c r="A17" s="130" t="s">
        <v>78</v>
      </c>
      <c r="B17" s="130" t="s">
        <v>79</v>
      </c>
      <c r="C17" s="121">
        <v>131799.1</v>
      </c>
      <c r="D17" s="121">
        <v>131799.1</v>
      </c>
      <c r="E17" s="121">
        <v>131799.1</v>
      </c>
      <c r="F17" s="121"/>
      <c r="G17" s="89"/>
      <c r="H17" s="121"/>
      <c r="I17" s="121"/>
      <c r="J17" s="121"/>
      <c r="K17" s="121"/>
      <c r="L17" s="121"/>
      <c r="M17" s="89"/>
      <c r="N17" s="121"/>
      <c r="O17" s="121"/>
    </row>
    <row r="18" ht="20.25" customHeight="1" spans="1:15">
      <c r="A18" s="130" t="s">
        <v>80</v>
      </c>
      <c r="B18" s="130" t="s">
        <v>81</v>
      </c>
      <c r="C18" s="121">
        <v>10237.5</v>
      </c>
      <c r="D18" s="121">
        <v>10237.5</v>
      </c>
      <c r="E18" s="121">
        <v>10237.5</v>
      </c>
      <c r="F18" s="121"/>
      <c r="G18" s="89"/>
      <c r="H18" s="121"/>
      <c r="I18" s="121"/>
      <c r="J18" s="121"/>
      <c r="K18" s="121"/>
      <c r="L18" s="121"/>
      <c r="M18" s="89"/>
      <c r="N18" s="121"/>
      <c r="O18" s="121"/>
    </row>
    <row r="19" ht="20.25" customHeight="1" spans="1:15">
      <c r="A19" s="129" t="s">
        <v>82</v>
      </c>
      <c r="B19" s="129" t="s">
        <v>83</v>
      </c>
      <c r="C19" s="121">
        <v>3238949.45</v>
      </c>
      <c r="D19" s="121">
        <v>3238949.45</v>
      </c>
      <c r="E19" s="121">
        <v>3238949.45</v>
      </c>
      <c r="F19" s="121"/>
      <c r="G19" s="89"/>
      <c r="H19" s="121"/>
      <c r="I19" s="121"/>
      <c r="J19" s="121"/>
      <c r="K19" s="121"/>
      <c r="L19" s="121"/>
      <c r="M19" s="89"/>
      <c r="N19" s="121"/>
      <c r="O19" s="121"/>
    </row>
    <row r="20" ht="20.25" customHeight="1" spans="1:15">
      <c r="A20" s="130" t="s">
        <v>84</v>
      </c>
      <c r="B20" s="130" t="s">
        <v>83</v>
      </c>
      <c r="C20" s="121">
        <v>3238949.45</v>
      </c>
      <c r="D20" s="121">
        <v>3238949.45</v>
      </c>
      <c r="E20" s="121">
        <v>3238949.45</v>
      </c>
      <c r="F20" s="121"/>
      <c r="G20" s="89"/>
      <c r="H20" s="121"/>
      <c r="I20" s="121"/>
      <c r="J20" s="121"/>
      <c r="K20" s="121"/>
      <c r="L20" s="121"/>
      <c r="M20" s="89"/>
      <c r="N20" s="121"/>
      <c r="O20" s="121"/>
    </row>
    <row r="21" ht="20.25" customHeight="1" spans="1:15">
      <c r="A21" s="30" t="s">
        <v>85</v>
      </c>
      <c r="B21" s="30" t="s">
        <v>86</v>
      </c>
      <c r="C21" s="121">
        <v>307845.59</v>
      </c>
      <c r="D21" s="121">
        <v>307845.59</v>
      </c>
      <c r="E21" s="121">
        <v>307845.59</v>
      </c>
      <c r="F21" s="121"/>
      <c r="G21" s="89"/>
      <c r="H21" s="121"/>
      <c r="I21" s="121"/>
      <c r="J21" s="121"/>
      <c r="K21" s="121"/>
      <c r="L21" s="121"/>
      <c r="M21" s="89"/>
      <c r="N21" s="121"/>
      <c r="O21" s="121"/>
    </row>
    <row r="22" ht="20.25" customHeight="1" spans="1:15">
      <c r="A22" s="129" t="s">
        <v>87</v>
      </c>
      <c r="B22" s="129" t="s">
        <v>88</v>
      </c>
      <c r="C22" s="121">
        <v>307845.59</v>
      </c>
      <c r="D22" s="121">
        <v>307845.59</v>
      </c>
      <c r="E22" s="121">
        <v>307845.59</v>
      </c>
      <c r="F22" s="121"/>
      <c r="G22" s="89"/>
      <c r="H22" s="121"/>
      <c r="I22" s="121"/>
      <c r="J22" s="121"/>
      <c r="K22" s="121"/>
      <c r="L22" s="121"/>
      <c r="M22" s="89"/>
      <c r="N22" s="121"/>
      <c r="O22" s="121"/>
    </row>
    <row r="23" ht="20.25" customHeight="1" spans="1:15">
      <c r="A23" s="130" t="s">
        <v>89</v>
      </c>
      <c r="B23" s="130" t="s">
        <v>90</v>
      </c>
      <c r="C23" s="121">
        <v>307845.59</v>
      </c>
      <c r="D23" s="121">
        <v>307845.59</v>
      </c>
      <c r="E23" s="121">
        <v>307845.59</v>
      </c>
      <c r="F23" s="121"/>
      <c r="G23" s="89"/>
      <c r="H23" s="121"/>
      <c r="I23" s="121"/>
      <c r="J23" s="121"/>
      <c r="K23" s="121"/>
      <c r="L23" s="121"/>
      <c r="M23" s="89"/>
      <c r="N23" s="121"/>
      <c r="O23" s="121"/>
    </row>
    <row r="24" ht="17.25" customHeight="1" spans="1:15">
      <c r="A24" s="105" t="s">
        <v>91</v>
      </c>
      <c r="B24" s="106" t="s">
        <v>91</v>
      </c>
      <c r="C24" s="121">
        <v>45849678.31</v>
      </c>
      <c r="D24" s="121">
        <v>45787336.31</v>
      </c>
      <c r="E24" s="121">
        <v>4394446.31</v>
      </c>
      <c r="F24" s="121">
        <v>41392890</v>
      </c>
      <c r="G24" s="89"/>
      <c r="H24" s="121"/>
      <c r="I24" s="121"/>
      <c r="J24" s="121">
        <v>62342</v>
      </c>
      <c r="K24" s="121"/>
      <c r="L24" s="121"/>
      <c r="M24" s="89">
        <v>62342</v>
      </c>
      <c r="N24" s="121"/>
      <c r="O24" s="121"/>
    </row>
  </sheetData>
  <mergeCells count="11">
    <mergeCell ref="A2:O2"/>
    <mergeCell ref="A3:L3"/>
    <mergeCell ref="D4:F4"/>
    <mergeCell ref="J4:O4"/>
    <mergeCell ref="A24:B24"/>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C23" sqref="C23"/>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3" t="s">
        <v>92</v>
      </c>
    </row>
    <row r="2" ht="31.5" customHeight="1" spans="1:4">
      <c r="A2" s="46" t="s">
        <v>93</v>
      </c>
      <c r="B2" s="133"/>
      <c r="C2" s="133"/>
      <c r="D2" s="133"/>
    </row>
    <row r="3" ht="17.25" customHeight="1" spans="1:4">
      <c r="A3" s="4" t="str">
        <f>"单位名称："&amp;"云南省健康医疗大数据中心"</f>
        <v>单位名称：云南省健康医疗大数据中心</v>
      </c>
      <c r="B3" s="134"/>
      <c r="C3" s="134"/>
      <c r="D3" s="95" t="s">
        <v>2</v>
      </c>
    </row>
    <row r="4" ht="24.65" customHeight="1" spans="1:4">
      <c r="A4" s="10" t="s">
        <v>3</v>
      </c>
      <c r="B4" s="12"/>
      <c r="C4" s="10" t="s">
        <v>4</v>
      </c>
      <c r="D4" s="12"/>
    </row>
    <row r="5" ht="15.65" customHeight="1" spans="1:4">
      <c r="A5" s="15" t="s">
        <v>5</v>
      </c>
      <c r="B5" s="135" t="s">
        <v>6</v>
      </c>
      <c r="C5" s="15" t="s">
        <v>94</v>
      </c>
      <c r="D5" s="135" t="s">
        <v>6</v>
      </c>
    </row>
    <row r="6" ht="14.15" customHeight="1" spans="1:4">
      <c r="A6" s="18"/>
      <c r="B6" s="17"/>
      <c r="C6" s="18"/>
      <c r="D6" s="17"/>
    </row>
    <row r="7" ht="29.15" customHeight="1" spans="1:4">
      <c r="A7" s="136" t="s">
        <v>95</v>
      </c>
      <c r="B7" s="137">
        <v>14026486.31</v>
      </c>
      <c r="C7" s="138" t="s">
        <v>96</v>
      </c>
      <c r="D7" s="137">
        <v>45787336.31</v>
      </c>
    </row>
    <row r="8" ht="29.15" customHeight="1" spans="1:4">
      <c r="A8" s="139" t="s">
        <v>97</v>
      </c>
      <c r="B8" s="89">
        <v>14026486.31</v>
      </c>
      <c r="C8" s="23" t="str">
        <f>"（一）"&amp;"社会保障和就业支出"</f>
        <v>（一）社会保障和就业支出</v>
      </c>
      <c r="D8" s="89">
        <v>442016.47</v>
      </c>
    </row>
    <row r="9" ht="29.15" customHeight="1" spans="1:4">
      <c r="A9" s="139" t="s">
        <v>98</v>
      </c>
      <c r="B9" s="89"/>
      <c r="C9" s="23" t="str">
        <f>"（二）"&amp;"卫生健康支出"</f>
        <v>（二）卫生健康支出</v>
      </c>
      <c r="D9" s="89">
        <v>45037474.25</v>
      </c>
    </row>
    <row r="10" ht="29.15" customHeight="1" spans="1:4">
      <c r="A10" s="139" t="s">
        <v>99</v>
      </c>
      <c r="B10" s="89"/>
      <c r="C10" s="23" t="str">
        <f>"（三）"&amp;"住房保障支出"</f>
        <v>（三）住房保障支出</v>
      </c>
      <c r="D10" s="89">
        <v>307845.59</v>
      </c>
    </row>
    <row r="11" ht="29.15" customHeight="1" spans="1:4">
      <c r="A11" s="140" t="s">
        <v>100</v>
      </c>
      <c r="B11" s="141">
        <v>31760850</v>
      </c>
      <c r="C11" s="142"/>
      <c r="D11" s="141"/>
    </row>
    <row r="12" ht="29.15" customHeight="1" spans="1:4">
      <c r="A12" s="139" t="s">
        <v>97</v>
      </c>
      <c r="B12" s="121">
        <v>31760850</v>
      </c>
      <c r="C12" s="142"/>
      <c r="D12" s="141"/>
    </row>
    <row r="13" ht="29.15" customHeight="1" spans="1:4">
      <c r="A13" s="143" t="s">
        <v>98</v>
      </c>
      <c r="B13" s="121"/>
      <c r="C13" s="142"/>
      <c r="D13" s="141"/>
    </row>
    <row r="14" ht="29.15" customHeight="1" spans="1:4">
      <c r="A14" s="143" t="s">
        <v>99</v>
      </c>
      <c r="B14" s="141"/>
      <c r="C14" s="142"/>
      <c r="D14" s="141"/>
    </row>
    <row r="15" ht="29.15" customHeight="1" spans="1:4">
      <c r="A15" s="144"/>
      <c r="B15" s="141"/>
      <c r="C15" s="145" t="s">
        <v>101</v>
      </c>
      <c r="D15" s="141"/>
    </row>
    <row r="16" ht="29.15" customHeight="1" spans="1:4">
      <c r="A16" s="144" t="s">
        <v>102</v>
      </c>
      <c r="B16" s="141">
        <v>45787336.31</v>
      </c>
      <c r="C16" s="142" t="s">
        <v>25</v>
      </c>
      <c r="D16" s="141">
        <v>45787336.31</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4"/>
  <sheetViews>
    <sheetView showZeros="0" workbookViewId="0">
      <selection activeCell="C29" sqref="C29"/>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08"/>
      <c r="F1" s="56"/>
      <c r="G1" s="56" t="s">
        <v>103</v>
      </c>
    </row>
    <row r="2" ht="39" customHeight="1" spans="1:7">
      <c r="A2" s="3" t="s">
        <v>104</v>
      </c>
      <c r="B2" s="3"/>
      <c r="C2" s="3"/>
      <c r="D2" s="3"/>
      <c r="E2" s="3"/>
      <c r="F2" s="3"/>
      <c r="G2" s="3"/>
    </row>
    <row r="3" ht="18" customHeight="1" spans="1:7">
      <c r="A3" s="4" t="str">
        <f>"单位名称："&amp;"云南省健康医疗大数据中心"</f>
        <v>单位名称：云南省健康医疗大数据中心</v>
      </c>
      <c r="F3" s="104"/>
      <c r="G3" s="104" t="s">
        <v>2</v>
      </c>
    </row>
    <row r="4" ht="20.25" customHeight="1" spans="1:7">
      <c r="A4" s="123" t="s">
        <v>105</v>
      </c>
      <c r="B4" s="124"/>
      <c r="C4" s="125" t="s">
        <v>30</v>
      </c>
      <c r="D4" s="11" t="s">
        <v>57</v>
      </c>
      <c r="E4" s="11"/>
      <c r="F4" s="12"/>
      <c r="G4" s="125" t="s">
        <v>58</v>
      </c>
    </row>
    <row r="5" ht="20.25" customHeight="1" spans="1:7">
      <c r="A5" s="126" t="s">
        <v>48</v>
      </c>
      <c r="B5" s="127" t="s">
        <v>49</v>
      </c>
      <c r="C5" s="96"/>
      <c r="D5" s="96" t="s">
        <v>32</v>
      </c>
      <c r="E5" s="96" t="s">
        <v>106</v>
      </c>
      <c r="F5" s="96" t="s">
        <v>107</v>
      </c>
      <c r="G5" s="96"/>
    </row>
    <row r="6" ht="13.5" customHeight="1" spans="1:7">
      <c r="A6" s="128" t="s">
        <v>108</v>
      </c>
      <c r="B6" s="128" t="s">
        <v>109</v>
      </c>
      <c r="C6" s="128" t="s">
        <v>110</v>
      </c>
      <c r="D6" s="63"/>
      <c r="E6" s="128" t="s">
        <v>111</v>
      </c>
      <c r="F6" s="128" t="s">
        <v>112</v>
      </c>
      <c r="G6" s="128" t="s">
        <v>113</v>
      </c>
    </row>
    <row r="7" ht="18" customHeight="1" spans="1:7">
      <c r="A7" s="30" t="s">
        <v>59</v>
      </c>
      <c r="B7" s="30" t="s">
        <v>60</v>
      </c>
      <c r="C7" s="22">
        <v>442016.47</v>
      </c>
      <c r="D7" s="22">
        <v>442016.47</v>
      </c>
      <c r="E7" s="22">
        <v>442016.47</v>
      </c>
      <c r="F7" s="22"/>
      <c r="G7" s="22"/>
    </row>
    <row r="8" ht="18" customHeight="1" spans="1:7">
      <c r="A8" s="30" t="s">
        <v>61</v>
      </c>
      <c r="B8" s="129" t="s">
        <v>62</v>
      </c>
      <c r="C8" s="22">
        <v>421757.11</v>
      </c>
      <c r="D8" s="22">
        <v>421757.11</v>
      </c>
      <c r="E8" s="22">
        <v>421757.11</v>
      </c>
      <c r="F8" s="22"/>
      <c r="G8" s="22"/>
    </row>
    <row r="9" ht="18" customHeight="1" spans="1:7">
      <c r="A9" s="30" t="s">
        <v>63</v>
      </c>
      <c r="B9" s="130" t="s">
        <v>64</v>
      </c>
      <c r="C9" s="22">
        <v>421757.11</v>
      </c>
      <c r="D9" s="22">
        <v>421757.11</v>
      </c>
      <c r="E9" s="22">
        <v>421757.11</v>
      </c>
      <c r="F9" s="22"/>
      <c r="G9" s="22"/>
    </row>
    <row r="10" ht="18" customHeight="1" spans="1:7">
      <c r="A10" s="30" t="s">
        <v>65</v>
      </c>
      <c r="B10" s="129" t="s">
        <v>66</v>
      </c>
      <c r="C10" s="22">
        <v>20259.36</v>
      </c>
      <c r="D10" s="22">
        <v>20259.36</v>
      </c>
      <c r="E10" s="22">
        <v>20259.36</v>
      </c>
      <c r="F10" s="22"/>
      <c r="G10" s="22"/>
    </row>
    <row r="11" ht="18" customHeight="1" spans="1:7">
      <c r="A11" s="30" t="s">
        <v>67</v>
      </c>
      <c r="B11" s="130" t="s">
        <v>66</v>
      </c>
      <c r="C11" s="22">
        <v>20259.36</v>
      </c>
      <c r="D11" s="22">
        <v>20259.36</v>
      </c>
      <c r="E11" s="22">
        <v>20259.36</v>
      </c>
      <c r="F11" s="22"/>
      <c r="G11" s="22"/>
    </row>
    <row r="12" ht="18" customHeight="1" spans="1:7">
      <c r="A12" s="30" t="s">
        <v>68</v>
      </c>
      <c r="B12" s="30" t="s">
        <v>69</v>
      </c>
      <c r="C12" s="22">
        <v>13276624.25</v>
      </c>
      <c r="D12" s="22">
        <v>3644584.25</v>
      </c>
      <c r="E12" s="22">
        <v>3366153.8</v>
      </c>
      <c r="F12" s="22">
        <v>278430.45</v>
      </c>
      <c r="G12" s="22">
        <v>9632040</v>
      </c>
    </row>
    <row r="13" ht="18" customHeight="1" spans="1:7">
      <c r="A13" s="30" t="s">
        <v>70</v>
      </c>
      <c r="B13" s="129" t="s">
        <v>71</v>
      </c>
      <c r="C13" s="22">
        <v>9632040</v>
      </c>
      <c r="D13" s="22"/>
      <c r="E13" s="22"/>
      <c r="F13" s="22"/>
      <c r="G13" s="22">
        <v>9632040</v>
      </c>
    </row>
    <row r="14" ht="18" customHeight="1" spans="1:7">
      <c r="A14" s="30" t="s">
        <v>72</v>
      </c>
      <c r="B14" s="130" t="s">
        <v>73</v>
      </c>
      <c r="C14" s="22">
        <v>9632040</v>
      </c>
      <c r="D14" s="22"/>
      <c r="E14" s="22"/>
      <c r="F14" s="22"/>
      <c r="G14" s="22">
        <v>9632040</v>
      </c>
    </row>
    <row r="15" ht="18" customHeight="1" spans="1:7">
      <c r="A15" s="30" t="s">
        <v>74</v>
      </c>
      <c r="B15" s="129" t="s">
        <v>75</v>
      </c>
      <c r="C15" s="22">
        <v>405634.8</v>
      </c>
      <c r="D15" s="22">
        <v>405634.8</v>
      </c>
      <c r="E15" s="22">
        <v>405634.8</v>
      </c>
      <c r="F15" s="22"/>
      <c r="G15" s="22"/>
    </row>
    <row r="16" ht="18" customHeight="1" spans="1:7">
      <c r="A16" s="30" t="s">
        <v>76</v>
      </c>
      <c r="B16" s="130" t="s">
        <v>77</v>
      </c>
      <c r="C16" s="22">
        <v>263598.2</v>
      </c>
      <c r="D16" s="22">
        <v>263598.2</v>
      </c>
      <c r="E16" s="22">
        <v>263598.2</v>
      </c>
      <c r="F16" s="22"/>
      <c r="G16" s="22"/>
    </row>
    <row r="17" ht="18" customHeight="1" spans="1:7">
      <c r="A17" s="30" t="s">
        <v>78</v>
      </c>
      <c r="B17" s="130" t="s">
        <v>79</v>
      </c>
      <c r="C17" s="22">
        <v>131799.1</v>
      </c>
      <c r="D17" s="22">
        <v>131799.1</v>
      </c>
      <c r="E17" s="22">
        <v>131799.1</v>
      </c>
      <c r="F17" s="22"/>
      <c r="G17" s="22"/>
    </row>
    <row r="18" ht="18" customHeight="1" spans="1:7">
      <c r="A18" s="30" t="s">
        <v>80</v>
      </c>
      <c r="B18" s="130" t="s">
        <v>81</v>
      </c>
      <c r="C18" s="22">
        <v>10237.5</v>
      </c>
      <c r="D18" s="22">
        <v>10237.5</v>
      </c>
      <c r="E18" s="22">
        <v>10237.5</v>
      </c>
      <c r="F18" s="22"/>
      <c r="G18" s="22"/>
    </row>
    <row r="19" ht="18" customHeight="1" spans="1:7">
      <c r="A19" s="30" t="s">
        <v>82</v>
      </c>
      <c r="B19" s="129" t="s">
        <v>83</v>
      </c>
      <c r="C19" s="22">
        <v>3238949.45</v>
      </c>
      <c r="D19" s="22">
        <v>3238949.45</v>
      </c>
      <c r="E19" s="22">
        <v>2960519</v>
      </c>
      <c r="F19" s="22">
        <v>278430.45</v>
      </c>
      <c r="G19" s="22"/>
    </row>
    <row r="20" ht="18" customHeight="1" spans="1:7">
      <c r="A20" s="30" t="s">
        <v>84</v>
      </c>
      <c r="B20" s="130" t="s">
        <v>83</v>
      </c>
      <c r="C20" s="22">
        <v>3238949.45</v>
      </c>
      <c r="D20" s="22">
        <v>3238949.45</v>
      </c>
      <c r="E20" s="22">
        <v>2960519</v>
      </c>
      <c r="F20" s="22">
        <v>278430.45</v>
      </c>
      <c r="G20" s="22"/>
    </row>
    <row r="21" ht="18" customHeight="1" spans="1:7">
      <c r="A21" s="30" t="s">
        <v>85</v>
      </c>
      <c r="B21" s="30" t="s">
        <v>86</v>
      </c>
      <c r="C21" s="22">
        <v>307845.59</v>
      </c>
      <c r="D21" s="22">
        <v>307845.59</v>
      </c>
      <c r="E21" s="22">
        <v>307845.59</v>
      </c>
      <c r="F21" s="22"/>
      <c r="G21" s="22"/>
    </row>
    <row r="22" ht="18" customHeight="1" spans="1:7">
      <c r="A22" s="30" t="s">
        <v>87</v>
      </c>
      <c r="B22" s="129" t="s">
        <v>88</v>
      </c>
      <c r="C22" s="22">
        <v>307845.59</v>
      </c>
      <c r="D22" s="22">
        <v>307845.59</v>
      </c>
      <c r="E22" s="22">
        <v>307845.59</v>
      </c>
      <c r="F22" s="22"/>
      <c r="G22" s="22"/>
    </row>
    <row r="23" ht="18" customHeight="1" spans="1:7">
      <c r="A23" s="30" t="s">
        <v>89</v>
      </c>
      <c r="B23" s="130" t="s">
        <v>90</v>
      </c>
      <c r="C23" s="22">
        <v>307845.59</v>
      </c>
      <c r="D23" s="22">
        <v>307845.59</v>
      </c>
      <c r="E23" s="22">
        <v>307845.59</v>
      </c>
      <c r="F23" s="22"/>
      <c r="G23" s="22"/>
    </row>
    <row r="24" ht="18" customHeight="1" spans="1:7">
      <c r="A24" s="131" t="s">
        <v>91</v>
      </c>
      <c r="B24" s="132" t="s">
        <v>91</v>
      </c>
      <c r="C24" s="22">
        <v>14026486.31</v>
      </c>
      <c r="D24" s="22">
        <v>4394446.31</v>
      </c>
      <c r="E24" s="22">
        <v>4116015.86</v>
      </c>
      <c r="F24" s="22">
        <v>278430.45</v>
      </c>
      <c r="G24" s="22">
        <v>9632040</v>
      </c>
    </row>
  </sheetData>
  <mergeCells count="7">
    <mergeCell ref="A2:G2"/>
    <mergeCell ref="A3:E3"/>
    <mergeCell ref="A4:B4"/>
    <mergeCell ref="D4:F4"/>
    <mergeCell ref="A24:B24"/>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8"/>
  <sheetViews>
    <sheetView showZeros="0" workbookViewId="0">
      <selection activeCell="A8" sqref="A8:F8"/>
    </sheetView>
  </sheetViews>
  <sheetFormatPr defaultColWidth="9.14166666666667" defaultRowHeight="14.25" customHeight="1" outlineLevelRow="7" outlineLevelCol="5"/>
  <cols>
    <col min="1" max="1" width="27.425" customWidth="1"/>
    <col min="2" max="6" width="31.175" customWidth="1"/>
  </cols>
  <sheetData>
    <row r="1" ht="12" customHeight="1" spans="1:6">
      <c r="A1" s="117"/>
      <c r="B1" s="117"/>
      <c r="C1" s="61"/>
      <c r="F1" s="60" t="s">
        <v>114</v>
      </c>
    </row>
    <row r="2" ht="25.5" customHeight="1" spans="1:6">
      <c r="A2" s="118" t="s">
        <v>115</v>
      </c>
      <c r="B2" s="118"/>
      <c r="C2" s="118"/>
      <c r="D2" s="118"/>
      <c r="E2" s="118"/>
      <c r="F2" s="118"/>
    </row>
    <row r="3" ht="15.75" customHeight="1" spans="1:6">
      <c r="A3" s="4" t="str">
        <f>"单位名称："&amp;"云南省健康医疗大数据中心"</f>
        <v>单位名称：云南省健康医疗大数据中心</v>
      </c>
      <c r="B3" s="117"/>
      <c r="C3" s="61"/>
      <c r="F3" s="60" t="s">
        <v>2</v>
      </c>
    </row>
    <row r="4" ht="19.5" customHeight="1" spans="1:6">
      <c r="A4" s="9" t="s">
        <v>116</v>
      </c>
      <c r="B4" s="15" t="s">
        <v>117</v>
      </c>
      <c r="C4" s="10" t="s">
        <v>118</v>
      </c>
      <c r="D4" s="11"/>
      <c r="E4" s="12"/>
      <c r="F4" s="15" t="s">
        <v>119</v>
      </c>
    </row>
    <row r="5" ht="19.5" customHeight="1" spans="1:6">
      <c r="A5" s="17"/>
      <c r="B5" s="18"/>
      <c r="C5" s="63" t="s">
        <v>32</v>
      </c>
      <c r="D5" s="63" t="s">
        <v>120</v>
      </c>
      <c r="E5" s="63" t="s">
        <v>121</v>
      </c>
      <c r="F5" s="18"/>
    </row>
    <row r="6" ht="18.75" customHeight="1" spans="1:6">
      <c r="A6" s="119">
        <v>1</v>
      </c>
      <c r="B6" s="119">
        <v>2</v>
      </c>
      <c r="C6" s="120">
        <v>3</v>
      </c>
      <c r="D6" s="119">
        <v>4</v>
      </c>
      <c r="E6" s="119">
        <v>5</v>
      </c>
      <c r="F6" s="119">
        <v>6</v>
      </c>
    </row>
    <row r="7" ht="18.75" customHeight="1" spans="1:6">
      <c r="A7" s="121"/>
      <c r="B7" s="121"/>
      <c r="C7" s="122"/>
      <c r="D7" s="121"/>
      <c r="E7" s="121"/>
      <c r="F7" s="121"/>
    </row>
    <row r="8" customHeight="1" spans="1:6">
      <c r="A8" s="34" t="s">
        <v>122</v>
      </c>
      <c r="B8" s="34"/>
      <c r="C8" s="34"/>
      <c r="D8" s="34"/>
      <c r="E8" s="34"/>
      <c r="F8" s="34"/>
    </row>
  </sheetData>
  <mergeCells count="7">
    <mergeCell ref="A2:F2"/>
    <mergeCell ref="A3:D3"/>
    <mergeCell ref="C4:E4"/>
    <mergeCell ref="A8:F8"/>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1"/>
  <sheetViews>
    <sheetView showZeros="0" topLeftCell="B17" workbookViewId="0">
      <selection activeCell="B13" sqref="B13"/>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8"/>
      <c r="W1" s="56" t="s">
        <v>123</v>
      </c>
    </row>
    <row r="2" ht="27.75" customHeight="1" spans="1:23">
      <c r="A2" s="27" t="s">
        <v>124</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"单位名称："&amp;"云南省健康医疗大数据中心"</f>
        <v>单位名称：云南省健康医疗大数据中心</v>
      </c>
      <c r="B3" s="5"/>
      <c r="C3" s="5"/>
      <c r="D3" s="5"/>
      <c r="E3" s="5"/>
      <c r="F3" s="5"/>
      <c r="G3" s="5"/>
      <c r="H3" s="6"/>
      <c r="I3" s="6"/>
      <c r="J3" s="6"/>
      <c r="K3" s="6"/>
      <c r="L3" s="6"/>
      <c r="M3" s="6"/>
      <c r="N3" s="6"/>
      <c r="O3" s="6"/>
      <c r="P3" s="6"/>
      <c r="Q3" s="6"/>
      <c r="U3" s="108"/>
      <c r="W3" s="104" t="s">
        <v>2</v>
      </c>
    </row>
    <row r="4" ht="21.75" customHeight="1" spans="1:23">
      <c r="A4" s="8" t="s">
        <v>125</v>
      </c>
      <c r="B4" s="8" t="s">
        <v>126</v>
      </c>
      <c r="C4" s="8" t="s">
        <v>127</v>
      </c>
      <c r="D4" s="9" t="s">
        <v>128</v>
      </c>
      <c r="E4" s="9" t="s">
        <v>129</v>
      </c>
      <c r="F4" s="9" t="s">
        <v>130</v>
      </c>
      <c r="G4" s="9" t="s">
        <v>131</v>
      </c>
      <c r="H4" s="63" t="s">
        <v>132</v>
      </c>
      <c r="I4" s="63"/>
      <c r="J4" s="63"/>
      <c r="K4" s="63"/>
      <c r="L4" s="110"/>
      <c r="M4" s="110"/>
      <c r="N4" s="110"/>
      <c r="O4" s="110"/>
      <c r="P4" s="110"/>
      <c r="Q4" s="48"/>
      <c r="R4" s="63"/>
      <c r="S4" s="63"/>
      <c r="T4" s="63"/>
      <c r="U4" s="63"/>
      <c r="V4" s="63"/>
      <c r="W4" s="63"/>
    </row>
    <row r="5" ht="21.75" customHeight="1" spans="1:23">
      <c r="A5" s="13"/>
      <c r="B5" s="13"/>
      <c r="C5" s="13"/>
      <c r="D5" s="14"/>
      <c r="E5" s="14"/>
      <c r="F5" s="14"/>
      <c r="G5" s="14"/>
      <c r="H5" s="63" t="s">
        <v>30</v>
      </c>
      <c r="I5" s="48" t="s">
        <v>33</v>
      </c>
      <c r="J5" s="48"/>
      <c r="K5" s="48"/>
      <c r="L5" s="110"/>
      <c r="M5" s="110"/>
      <c r="N5" s="110" t="s">
        <v>133</v>
      </c>
      <c r="O5" s="110"/>
      <c r="P5" s="110"/>
      <c r="Q5" s="48" t="s">
        <v>36</v>
      </c>
      <c r="R5" s="63" t="s">
        <v>51</v>
      </c>
      <c r="S5" s="48"/>
      <c r="T5" s="48"/>
      <c r="U5" s="48"/>
      <c r="V5" s="48"/>
      <c r="W5" s="48"/>
    </row>
    <row r="6" ht="15" customHeight="1" spans="1:23">
      <c r="A6" s="16"/>
      <c r="B6" s="16"/>
      <c r="C6" s="16"/>
      <c r="D6" s="17"/>
      <c r="E6" s="17"/>
      <c r="F6" s="17"/>
      <c r="G6" s="17"/>
      <c r="H6" s="63"/>
      <c r="I6" s="48" t="s">
        <v>134</v>
      </c>
      <c r="J6" s="48" t="s">
        <v>135</v>
      </c>
      <c r="K6" s="48" t="s">
        <v>136</v>
      </c>
      <c r="L6" s="114" t="s">
        <v>137</v>
      </c>
      <c r="M6" s="114" t="s">
        <v>138</v>
      </c>
      <c r="N6" s="114" t="s">
        <v>33</v>
      </c>
      <c r="O6" s="114" t="s">
        <v>34</v>
      </c>
      <c r="P6" s="114" t="s">
        <v>35</v>
      </c>
      <c r="Q6" s="48"/>
      <c r="R6" s="48" t="s">
        <v>32</v>
      </c>
      <c r="S6" s="48" t="s">
        <v>43</v>
      </c>
      <c r="T6" s="48" t="s">
        <v>139</v>
      </c>
      <c r="U6" s="48" t="s">
        <v>39</v>
      </c>
      <c r="V6" s="48" t="s">
        <v>40</v>
      </c>
      <c r="W6" s="48" t="s">
        <v>41</v>
      </c>
    </row>
    <row r="7" ht="27.75" customHeight="1" spans="1:23">
      <c r="A7" s="16"/>
      <c r="B7" s="16"/>
      <c r="C7" s="16"/>
      <c r="D7" s="17"/>
      <c r="E7" s="17"/>
      <c r="F7" s="17"/>
      <c r="G7" s="17"/>
      <c r="H7" s="63"/>
      <c r="I7" s="48"/>
      <c r="J7" s="48"/>
      <c r="K7" s="48"/>
      <c r="L7" s="114"/>
      <c r="M7" s="114"/>
      <c r="N7" s="114"/>
      <c r="O7" s="114"/>
      <c r="P7" s="114"/>
      <c r="Q7" s="48"/>
      <c r="R7" s="48"/>
      <c r="S7" s="48"/>
      <c r="T7" s="48"/>
      <c r="U7" s="48"/>
      <c r="V7" s="48"/>
      <c r="W7" s="48"/>
    </row>
    <row r="8" ht="15" customHeight="1" spans="1:23">
      <c r="A8" s="115">
        <v>1</v>
      </c>
      <c r="B8" s="115">
        <v>2</v>
      </c>
      <c r="C8" s="115">
        <v>3</v>
      </c>
      <c r="D8" s="115">
        <v>4</v>
      </c>
      <c r="E8" s="115">
        <v>5</v>
      </c>
      <c r="F8" s="115">
        <v>6</v>
      </c>
      <c r="G8" s="115">
        <v>7</v>
      </c>
      <c r="H8" s="115">
        <v>8</v>
      </c>
      <c r="I8" s="115">
        <v>9</v>
      </c>
      <c r="J8" s="115">
        <v>10</v>
      </c>
      <c r="K8" s="115">
        <v>11</v>
      </c>
      <c r="L8" s="115">
        <v>12</v>
      </c>
      <c r="M8" s="115">
        <v>13</v>
      </c>
      <c r="N8" s="115">
        <v>14</v>
      </c>
      <c r="O8" s="115">
        <v>15</v>
      </c>
      <c r="P8" s="115">
        <v>16</v>
      </c>
      <c r="Q8" s="115">
        <v>17</v>
      </c>
      <c r="R8" s="115">
        <v>18</v>
      </c>
      <c r="S8" s="115">
        <v>19</v>
      </c>
      <c r="T8" s="115">
        <v>20</v>
      </c>
      <c r="U8" s="115">
        <v>21</v>
      </c>
      <c r="V8" s="115">
        <v>22</v>
      </c>
      <c r="W8" s="115">
        <v>23</v>
      </c>
    </row>
    <row r="9" ht="18.75" customHeight="1" spans="1:23">
      <c r="A9" s="23" t="s">
        <v>45</v>
      </c>
      <c r="B9" s="112"/>
      <c r="C9" s="23"/>
      <c r="D9" s="23"/>
      <c r="E9" s="23"/>
      <c r="F9" s="23"/>
      <c r="G9" s="23"/>
      <c r="H9" s="22">
        <v>4394446.31</v>
      </c>
      <c r="I9" s="22">
        <v>4394446.31</v>
      </c>
      <c r="J9" s="22">
        <v>1105464.73</v>
      </c>
      <c r="K9" s="22"/>
      <c r="L9" s="22">
        <v>3288981.58</v>
      </c>
      <c r="M9" s="22"/>
      <c r="N9" s="22"/>
      <c r="O9" s="22"/>
      <c r="P9" s="22"/>
      <c r="Q9" s="22"/>
      <c r="R9" s="22"/>
      <c r="S9" s="22"/>
      <c r="T9" s="22"/>
      <c r="U9" s="22"/>
      <c r="V9" s="22"/>
      <c r="W9" s="22"/>
    </row>
    <row r="10" ht="31.4" customHeight="1" spans="1:23">
      <c r="A10" s="116" t="s">
        <v>45</v>
      </c>
      <c r="B10" s="112" t="s">
        <v>140</v>
      </c>
      <c r="C10" s="23" t="s">
        <v>141</v>
      </c>
      <c r="D10" s="23" t="s">
        <v>84</v>
      </c>
      <c r="E10" s="23" t="s">
        <v>83</v>
      </c>
      <c r="F10" s="23" t="s">
        <v>142</v>
      </c>
      <c r="G10" s="23" t="s">
        <v>143</v>
      </c>
      <c r="H10" s="22">
        <v>1027716</v>
      </c>
      <c r="I10" s="22">
        <v>1027716</v>
      </c>
      <c r="J10" s="22">
        <v>256929</v>
      </c>
      <c r="K10" s="22"/>
      <c r="L10" s="22">
        <v>770787</v>
      </c>
      <c r="M10" s="22"/>
      <c r="N10" s="22"/>
      <c r="O10" s="22"/>
      <c r="P10" s="22"/>
      <c r="Q10" s="22"/>
      <c r="R10" s="22"/>
      <c r="S10" s="22"/>
      <c r="T10" s="22"/>
      <c r="U10" s="22"/>
      <c r="V10" s="22"/>
      <c r="W10" s="22"/>
    </row>
    <row r="11" ht="31.4" customHeight="1" spans="1:23">
      <c r="A11" s="116" t="s">
        <v>45</v>
      </c>
      <c r="B11" s="112" t="s">
        <v>140</v>
      </c>
      <c r="C11" s="23" t="s">
        <v>141</v>
      </c>
      <c r="D11" s="23" t="s">
        <v>84</v>
      </c>
      <c r="E11" s="23" t="s">
        <v>83</v>
      </c>
      <c r="F11" s="23" t="s">
        <v>144</v>
      </c>
      <c r="G11" s="23" t="s">
        <v>145</v>
      </c>
      <c r="H11" s="22">
        <v>60</v>
      </c>
      <c r="I11" s="22">
        <v>60</v>
      </c>
      <c r="J11" s="22">
        <v>15</v>
      </c>
      <c r="K11" s="22"/>
      <c r="L11" s="22">
        <v>45</v>
      </c>
      <c r="M11" s="22"/>
      <c r="N11" s="22"/>
      <c r="O11" s="22"/>
      <c r="P11" s="22"/>
      <c r="Q11" s="22"/>
      <c r="R11" s="22"/>
      <c r="S11" s="22"/>
      <c r="T11" s="22"/>
      <c r="U11" s="22"/>
      <c r="V11" s="22"/>
      <c r="W11" s="22"/>
    </row>
    <row r="12" ht="31.4" customHeight="1" spans="1:23">
      <c r="A12" s="116" t="s">
        <v>45</v>
      </c>
      <c r="B12" s="112" t="s">
        <v>140</v>
      </c>
      <c r="C12" s="23" t="s">
        <v>141</v>
      </c>
      <c r="D12" s="23" t="s">
        <v>84</v>
      </c>
      <c r="E12" s="23" t="s">
        <v>83</v>
      </c>
      <c r="F12" s="23" t="s">
        <v>146</v>
      </c>
      <c r="G12" s="23" t="s">
        <v>147</v>
      </c>
      <c r="H12" s="22">
        <v>85643</v>
      </c>
      <c r="I12" s="22">
        <v>85643</v>
      </c>
      <c r="J12" s="22">
        <v>21410.75</v>
      </c>
      <c r="K12" s="22"/>
      <c r="L12" s="22">
        <v>64232.25</v>
      </c>
      <c r="M12" s="22"/>
      <c r="N12" s="22"/>
      <c r="O12" s="22"/>
      <c r="P12" s="22"/>
      <c r="Q12" s="22"/>
      <c r="R12" s="22"/>
      <c r="S12" s="22"/>
      <c r="T12" s="22"/>
      <c r="U12" s="22"/>
      <c r="V12" s="22"/>
      <c r="W12" s="22"/>
    </row>
    <row r="13" ht="31.4" customHeight="1" spans="1:23">
      <c r="A13" s="116" t="s">
        <v>45</v>
      </c>
      <c r="B13" s="112" t="s">
        <v>140</v>
      </c>
      <c r="C13" s="23" t="s">
        <v>141</v>
      </c>
      <c r="D13" s="23" t="s">
        <v>84</v>
      </c>
      <c r="E13" s="23" t="s">
        <v>83</v>
      </c>
      <c r="F13" s="23" t="s">
        <v>148</v>
      </c>
      <c r="G13" s="23" t="s">
        <v>149</v>
      </c>
      <c r="H13" s="22">
        <v>1847100</v>
      </c>
      <c r="I13" s="22">
        <v>1847100</v>
      </c>
      <c r="J13" s="22">
        <v>461775</v>
      </c>
      <c r="K13" s="22"/>
      <c r="L13" s="22">
        <v>1385325</v>
      </c>
      <c r="M13" s="22"/>
      <c r="N13" s="22"/>
      <c r="O13" s="22"/>
      <c r="P13" s="22"/>
      <c r="Q13" s="22"/>
      <c r="R13" s="22"/>
      <c r="S13" s="22"/>
      <c r="T13" s="22"/>
      <c r="U13" s="22"/>
      <c r="V13" s="22"/>
      <c r="W13" s="22"/>
    </row>
    <row r="14" ht="31.4" customHeight="1" spans="1:23">
      <c r="A14" s="116" t="s">
        <v>45</v>
      </c>
      <c r="B14" s="112" t="s">
        <v>150</v>
      </c>
      <c r="C14" s="23" t="s">
        <v>90</v>
      </c>
      <c r="D14" s="23" t="s">
        <v>89</v>
      </c>
      <c r="E14" s="23" t="s">
        <v>90</v>
      </c>
      <c r="F14" s="23" t="s">
        <v>151</v>
      </c>
      <c r="G14" s="23" t="s">
        <v>90</v>
      </c>
      <c r="H14" s="22">
        <v>307845.59</v>
      </c>
      <c r="I14" s="22">
        <v>307845.59</v>
      </c>
      <c r="J14" s="22">
        <v>76961.4</v>
      </c>
      <c r="K14" s="22"/>
      <c r="L14" s="22">
        <v>230884.19</v>
      </c>
      <c r="M14" s="22"/>
      <c r="N14" s="22"/>
      <c r="O14" s="22"/>
      <c r="P14" s="22"/>
      <c r="Q14" s="22"/>
      <c r="R14" s="22"/>
      <c r="S14" s="22"/>
      <c r="T14" s="22"/>
      <c r="U14" s="22"/>
      <c r="V14" s="22"/>
      <c r="W14" s="22"/>
    </row>
    <row r="15" ht="31.4" customHeight="1" spans="1:23">
      <c r="A15" s="116" t="s">
        <v>45</v>
      </c>
      <c r="B15" s="112" t="s">
        <v>152</v>
      </c>
      <c r="C15" s="23" t="s">
        <v>153</v>
      </c>
      <c r="D15" s="23" t="s">
        <v>84</v>
      </c>
      <c r="E15" s="23" t="s">
        <v>83</v>
      </c>
      <c r="F15" s="23" t="s">
        <v>154</v>
      </c>
      <c r="G15" s="23" t="s">
        <v>153</v>
      </c>
      <c r="H15" s="22">
        <v>59210.38</v>
      </c>
      <c r="I15" s="22">
        <v>59210.38</v>
      </c>
      <c r="J15" s="22">
        <v>14802.6</v>
      </c>
      <c r="K15" s="22"/>
      <c r="L15" s="22">
        <v>44407.78</v>
      </c>
      <c r="M15" s="22"/>
      <c r="N15" s="22"/>
      <c r="O15" s="22"/>
      <c r="P15" s="22"/>
      <c r="Q15" s="22"/>
      <c r="R15" s="22"/>
      <c r="S15" s="22"/>
      <c r="T15" s="22"/>
      <c r="U15" s="22"/>
      <c r="V15" s="22"/>
      <c r="W15" s="22"/>
    </row>
    <row r="16" ht="31.4" customHeight="1" spans="1:23">
      <c r="A16" s="116" t="s">
        <v>45</v>
      </c>
      <c r="B16" s="112" t="s">
        <v>155</v>
      </c>
      <c r="C16" s="23" t="s">
        <v>156</v>
      </c>
      <c r="D16" s="23" t="s">
        <v>84</v>
      </c>
      <c r="E16" s="23" t="s">
        <v>83</v>
      </c>
      <c r="F16" s="23" t="s">
        <v>157</v>
      </c>
      <c r="G16" s="23" t="s">
        <v>158</v>
      </c>
      <c r="H16" s="22">
        <v>28530.9</v>
      </c>
      <c r="I16" s="22">
        <v>28530.9</v>
      </c>
      <c r="J16" s="22">
        <v>7132.73</v>
      </c>
      <c r="K16" s="22"/>
      <c r="L16" s="22">
        <v>21398.17</v>
      </c>
      <c r="M16" s="22"/>
      <c r="N16" s="22"/>
      <c r="O16" s="22"/>
      <c r="P16" s="22"/>
      <c r="Q16" s="22"/>
      <c r="R16" s="22"/>
      <c r="S16" s="22"/>
      <c r="T16" s="22"/>
      <c r="U16" s="22"/>
      <c r="V16" s="22"/>
      <c r="W16" s="22"/>
    </row>
    <row r="17" ht="31.4" customHeight="1" spans="1:23">
      <c r="A17" s="116" t="s">
        <v>45</v>
      </c>
      <c r="B17" s="112" t="s">
        <v>155</v>
      </c>
      <c r="C17" s="23" t="s">
        <v>156</v>
      </c>
      <c r="D17" s="23" t="s">
        <v>84</v>
      </c>
      <c r="E17" s="23" t="s">
        <v>83</v>
      </c>
      <c r="F17" s="23" t="s">
        <v>159</v>
      </c>
      <c r="G17" s="23" t="s">
        <v>160</v>
      </c>
      <c r="H17" s="22">
        <v>3933.9</v>
      </c>
      <c r="I17" s="22">
        <v>3933.9</v>
      </c>
      <c r="J17" s="22">
        <v>983.48</v>
      </c>
      <c r="K17" s="22"/>
      <c r="L17" s="22">
        <v>2950.42</v>
      </c>
      <c r="M17" s="22"/>
      <c r="N17" s="22"/>
      <c r="O17" s="22"/>
      <c r="P17" s="22"/>
      <c r="Q17" s="22"/>
      <c r="R17" s="22"/>
      <c r="S17" s="22"/>
      <c r="T17" s="22"/>
      <c r="U17" s="22"/>
      <c r="V17" s="22"/>
      <c r="W17" s="22"/>
    </row>
    <row r="18" ht="31.4" customHeight="1" spans="1:23">
      <c r="A18" s="116" t="s">
        <v>45</v>
      </c>
      <c r="B18" s="112" t="s">
        <v>155</v>
      </c>
      <c r="C18" s="23" t="s">
        <v>156</v>
      </c>
      <c r="D18" s="23" t="s">
        <v>84</v>
      </c>
      <c r="E18" s="23" t="s">
        <v>83</v>
      </c>
      <c r="F18" s="23" t="s">
        <v>161</v>
      </c>
      <c r="G18" s="23" t="s">
        <v>162</v>
      </c>
      <c r="H18" s="22">
        <v>5561.55</v>
      </c>
      <c r="I18" s="22">
        <v>5561.55</v>
      </c>
      <c r="J18" s="22">
        <v>1390.39</v>
      </c>
      <c r="K18" s="22"/>
      <c r="L18" s="22">
        <v>4171.16</v>
      </c>
      <c r="M18" s="22"/>
      <c r="N18" s="22"/>
      <c r="O18" s="22"/>
      <c r="P18" s="22"/>
      <c r="Q18" s="22"/>
      <c r="R18" s="22"/>
      <c r="S18" s="22"/>
      <c r="T18" s="22"/>
      <c r="U18" s="22"/>
      <c r="V18" s="22"/>
      <c r="W18" s="22"/>
    </row>
    <row r="19" ht="31.4" customHeight="1" spans="1:23">
      <c r="A19" s="116" t="s">
        <v>45</v>
      </c>
      <c r="B19" s="112" t="s">
        <v>155</v>
      </c>
      <c r="C19" s="23" t="s">
        <v>156</v>
      </c>
      <c r="D19" s="23" t="s">
        <v>84</v>
      </c>
      <c r="E19" s="23" t="s">
        <v>83</v>
      </c>
      <c r="F19" s="23" t="s">
        <v>163</v>
      </c>
      <c r="G19" s="23" t="s">
        <v>164</v>
      </c>
      <c r="H19" s="22">
        <v>5414.63</v>
      </c>
      <c r="I19" s="22">
        <v>5414.63</v>
      </c>
      <c r="J19" s="22">
        <v>1353.66</v>
      </c>
      <c r="K19" s="22"/>
      <c r="L19" s="22">
        <v>4060.97</v>
      </c>
      <c r="M19" s="22"/>
      <c r="N19" s="22"/>
      <c r="O19" s="22"/>
      <c r="P19" s="22"/>
      <c r="Q19" s="22"/>
      <c r="R19" s="22"/>
      <c r="S19" s="22"/>
      <c r="T19" s="22"/>
      <c r="U19" s="22"/>
      <c r="V19" s="22"/>
      <c r="W19" s="22"/>
    </row>
    <row r="20" ht="31.4" customHeight="1" spans="1:23">
      <c r="A20" s="116" t="s">
        <v>45</v>
      </c>
      <c r="B20" s="112" t="s">
        <v>155</v>
      </c>
      <c r="C20" s="23" t="s">
        <v>156</v>
      </c>
      <c r="D20" s="23" t="s">
        <v>84</v>
      </c>
      <c r="E20" s="23" t="s">
        <v>83</v>
      </c>
      <c r="F20" s="23" t="s">
        <v>165</v>
      </c>
      <c r="G20" s="23" t="s">
        <v>166</v>
      </c>
      <c r="H20" s="22">
        <v>5818</v>
      </c>
      <c r="I20" s="22">
        <v>5818</v>
      </c>
      <c r="J20" s="22">
        <v>1454.5</v>
      </c>
      <c r="K20" s="22"/>
      <c r="L20" s="22">
        <v>4363.5</v>
      </c>
      <c r="M20" s="22"/>
      <c r="N20" s="22"/>
      <c r="O20" s="22"/>
      <c r="P20" s="22"/>
      <c r="Q20" s="22"/>
      <c r="R20" s="22"/>
      <c r="S20" s="22"/>
      <c r="T20" s="22"/>
      <c r="U20" s="22"/>
      <c r="V20" s="22"/>
      <c r="W20" s="22"/>
    </row>
    <row r="21" ht="31.4" customHeight="1" spans="1:23">
      <c r="A21" s="116" t="s">
        <v>45</v>
      </c>
      <c r="B21" s="112" t="s">
        <v>155</v>
      </c>
      <c r="C21" s="23" t="s">
        <v>156</v>
      </c>
      <c r="D21" s="23" t="s">
        <v>84</v>
      </c>
      <c r="E21" s="23" t="s">
        <v>83</v>
      </c>
      <c r="F21" s="23" t="s">
        <v>167</v>
      </c>
      <c r="G21" s="23" t="s">
        <v>168</v>
      </c>
      <c r="H21" s="22">
        <v>84780</v>
      </c>
      <c r="I21" s="22">
        <v>84780</v>
      </c>
      <c r="J21" s="22">
        <v>21195</v>
      </c>
      <c r="K21" s="22"/>
      <c r="L21" s="22">
        <v>63585</v>
      </c>
      <c r="M21" s="22"/>
      <c r="N21" s="22"/>
      <c r="O21" s="22"/>
      <c r="P21" s="22"/>
      <c r="Q21" s="22"/>
      <c r="R21" s="22"/>
      <c r="S21" s="22"/>
      <c r="T21" s="22"/>
      <c r="U21" s="22"/>
      <c r="V21" s="22"/>
      <c r="W21" s="22"/>
    </row>
    <row r="22" ht="31.4" customHeight="1" spans="1:23">
      <c r="A22" s="116" t="s">
        <v>45</v>
      </c>
      <c r="B22" s="112" t="s">
        <v>155</v>
      </c>
      <c r="C22" s="23" t="s">
        <v>156</v>
      </c>
      <c r="D22" s="23" t="s">
        <v>84</v>
      </c>
      <c r="E22" s="23" t="s">
        <v>83</v>
      </c>
      <c r="F22" s="23" t="s">
        <v>169</v>
      </c>
      <c r="G22" s="23" t="s">
        <v>170</v>
      </c>
      <c r="H22" s="22">
        <v>2599.88</v>
      </c>
      <c r="I22" s="22">
        <v>2599.88</v>
      </c>
      <c r="J22" s="22">
        <v>649.97</v>
      </c>
      <c r="K22" s="22"/>
      <c r="L22" s="22">
        <v>1949.91</v>
      </c>
      <c r="M22" s="22"/>
      <c r="N22" s="22"/>
      <c r="O22" s="22"/>
      <c r="P22" s="22"/>
      <c r="Q22" s="22"/>
      <c r="R22" s="22"/>
      <c r="S22" s="22"/>
      <c r="T22" s="22"/>
      <c r="U22" s="22"/>
      <c r="V22" s="22"/>
      <c r="W22" s="22"/>
    </row>
    <row r="23" ht="31.4" customHeight="1" spans="1:23">
      <c r="A23" s="116" t="s">
        <v>45</v>
      </c>
      <c r="B23" s="112" t="s">
        <v>155</v>
      </c>
      <c r="C23" s="23" t="s">
        <v>156</v>
      </c>
      <c r="D23" s="23" t="s">
        <v>84</v>
      </c>
      <c r="E23" s="23" t="s">
        <v>83</v>
      </c>
      <c r="F23" s="23" t="s">
        <v>171</v>
      </c>
      <c r="G23" s="23" t="s">
        <v>172</v>
      </c>
      <c r="H23" s="22">
        <v>5000</v>
      </c>
      <c r="I23" s="22">
        <v>5000</v>
      </c>
      <c r="J23" s="22">
        <v>1250</v>
      </c>
      <c r="K23" s="22"/>
      <c r="L23" s="22">
        <v>3750</v>
      </c>
      <c r="M23" s="22"/>
      <c r="N23" s="22"/>
      <c r="O23" s="22"/>
      <c r="P23" s="22"/>
      <c r="Q23" s="22"/>
      <c r="R23" s="22"/>
      <c r="S23" s="22"/>
      <c r="T23" s="22"/>
      <c r="U23" s="22"/>
      <c r="V23" s="22"/>
      <c r="W23" s="22"/>
    </row>
    <row r="24" ht="31.4" customHeight="1" spans="1:23">
      <c r="A24" s="116" t="s">
        <v>45</v>
      </c>
      <c r="B24" s="112" t="s">
        <v>155</v>
      </c>
      <c r="C24" s="23" t="s">
        <v>156</v>
      </c>
      <c r="D24" s="23" t="s">
        <v>84</v>
      </c>
      <c r="E24" s="23" t="s">
        <v>83</v>
      </c>
      <c r="F24" s="23" t="s">
        <v>173</v>
      </c>
      <c r="G24" s="23" t="s">
        <v>174</v>
      </c>
      <c r="H24" s="22">
        <v>74281.21</v>
      </c>
      <c r="I24" s="22">
        <v>74281.21</v>
      </c>
      <c r="J24" s="22">
        <v>18570.3</v>
      </c>
      <c r="K24" s="22"/>
      <c r="L24" s="22">
        <v>55710.91</v>
      </c>
      <c r="M24" s="22"/>
      <c r="N24" s="22"/>
      <c r="O24" s="22"/>
      <c r="P24" s="22"/>
      <c r="Q24" s="22"/>
      <c r="R24" s="22"/>
      <c r="S24" s="22"/>
      <c r="T24" s="22"/>
      <c r="U24" s="22"/>
      <c r="V24" s="22"/>
      <c r="W24" s="22"/>
    </row>
    <row r="25" ht="31.4" customHeight="1" spans="1:23">
      <c r="A25" s="116" t="s">
        <v>45</v>
      </c>
      <c r="B25" s="112" t="s">
        <v>155</v>
      </c>
      <c r="C25" s="23" t="s">
        <v>156</v>
      </c>
      <c r="D25" s="23" t="s">
        <v>84</v>
      </c>
      <c r="E25" s="23" t="s">
        <v>83</v>
      </c>
      <c r="F25" s="23" t="s">
        <v>175</v>
      </c>
      <c r="G25" s="23" t="s">
        <v>176</v>
      </c>
      <c r="H25" s="22">
        <v>3300</v>
      </c>
      <c r="I25" s="22">
        <v>3300</v>
      </c>
      <c r="J25" s="22"/>
      <c r="K25" s="22"/>
      <c r="L25" s="22">
        <v>3300</v>
      </c>
      <c r="M25" s="22"/>
      <c r="N25" s="22"/>
      <c r="O25" s="22"/>
      <c r="P25" s="22"/>
      <c r="Q25" s="22"/>
      <c r="R25" s="22"/>
      <c r="S25" s="22"/>
      <c r="T25" s="22"/>
      <c r="U25" s="22"/>
      <c r="V25" s="22"/>
      <c r="W25" s="22"/>
    </row>
    <row r="26" ht="31.4" customHeight="1" spans="1:23">
      <c r="A26" s="116" t="s">
        <v>45</v>
      </c>
      <c r="B26" s="112" t="s">
        <v>177</v>
      </c>
      <c r="C26" s="23" t="s">
        <v>178</v>
      </c>
      <c r="D26" s="23" t="s">
        <v>63</v>
      </c>
      <c r="E26" s="23" t="s">
        <v>64</v>
      </c>
      <c r="F26" s="23" t="s">
        <v>179</v>
      </c>
      <c r="G26" s="23" t="s">
        <v>180</v>
      </c>
      <c r="H26" s="22">
        <v>421757.11</v>
      </c>
      <c r="I26" s="22">
        <v>421757.11</v>
      </c>
      <c r="J26" s="22">
        <v>105439.28</v>
      </c>
      <c r="K26" s="22"/>
      <c r="L26" s="22">
        <v>316317.83</v>
      </c>
      <c r="M26" s="22"/>
      <c r="N26" s="22"/>
      <c r="O26" s="22"/>
      <c r="P26" s="22"/>
      <c r="Q26" s="22"/>
      <c r="R26" s="22"/>
      <c r="S26" s="22"/>
      <c r="T26" s="22"/>
      <c r="U26" s="22"/>
      <c r="V26" s="22"/>
      <c r="W26" s="22"/>
    </row>
    <row r="27" ht="31.4" customHeight="1" spans="1:23">
      <c r="A27" s="116" t="s">
        <v>45</v>
      </c>
      <c r="B27" s="112" t="s">
        <v>177</v>
      </c>
      <c r="C27" s="23" t="s">
        <v>178</v>
      </c>
      <c r="D27" s="23" t="s">
        <v>67</v>
      </c>
      <c r="E27" s="23" t="s">
        <v>66</v>
      </c>
      <c r="F27" s="23" t="s">
        <v>181</v>
      </c>
      <c r="G27" s="23" t="s">
        <v>182</v>
      </c>
      <c r="H27" s="22">
        <v>20259.36</v>
      </c>
      <c r="I27" s="22">
        <v>20259.36</v>
      </c>
      <c r="J27" s="22">
        <v>5064.84</v>
      </c>
      <c r="K27" s="22"/>
      <c r="L27" s="22">
        <v>15194.52</v>
      </c>
      <c r="M27" s="22"/>
      <c r="N27" s="22"/>
      <c r="O27" s="22"/>
      <c r="P27" s="22"/>
      <c r="Q27" s="22"/>
      <c r="R27" s="22"/>
      <c r="S27" s="22"/>
      <c r="T27" s="22"/>
      <c r="U27" s="22"/>
      <c r="V27" s="22"/>
      <c r="W27" s="22"/>
    </row>
    <row r="28" ht="31.4" customHeight="1" spans="1:23">
      <c r="A28" s="116" t="s">
        <v>45</v>
      </c>
      <c r="B28" s="112" t="s">
        <v>177</v>
      </c>
      <c r="C28" s="23" t="s">
        <v>178</v>
      </c>
      <c r="D28" s="23" t="s">
        <v>76</v>
      </c>
      <c r="E28" s="23" t="s">
        <v>77</v>
      </c>
      <c r="F28" s="23" t="s">
        <v>183</v>
      </c>
      <c r="G28" s="23" t="s">
        <v>184</v>
      </c>
      <c r="H28" s="22">
        <v>263598.2</v>
      </c>
      <c r="I28" s="22">
        <v>263598.2</v>
      </c>
      <c r="J28" s="22">
        <v>65899.55</v>
      </c>
      <c r="K28" s="22"/>
      <c r="L28" s="22">
        <v>197698.65</v>
      </c>
      <c r="M28" s="22"/>
      <c r="N28" s="22"/>
      <c r="O28" s="22"/>
      <c r="P28" s="22"/>
      <c r="Q28" s="22"/>
      <c r="R28" s="22"/>
      <c r="S28" s="22"/>
      <c r="T28" s="22"/>
      <c r="U28" s="22"/>
      <c r="V28" s="22"/>
      <c r="W28" s="22"/>
    </row>
    <row r="29" ht="31.4" customHeight="1" spans="1:23">
      <c r="A29" s="116" t="s">
        <v>45</v>
      </c>
      <c r="B29" s="112" t="s">
        <v>177</v>
      </c>
      <c r="C29" s="23" t="s">
        <v>178</v>
      </c>
      <c r="D29" s="23" t="s">
        <v>78</v>
      </c>
      <c r="E29" s="23" t="s">
        <v>79</v>
      </c>
      <c r="F29" s="23" t="s">
        <v>185</v>
      </c>
      <c r="G29" s="23" t="s">
        <v>186</v>
      </c>
      <c r="H29" s="22">
        <v>131799.1</v>
      </c>
      <c r="I29" s="22">
        <v>131799.1</v>
      </c>
      <c r="J29" s="22">
        <v>32949.78</v>
      </c>
      <c r="K29" s="22"/>
      <c r="L29" s="22">
        <v>98849.32</v>
      </c>
      <c r="M29" s="22"/>
      <c r="N29" s="22"/>
      <c r="O29" s="22"/>
      <c r="P29" s="22"/>
      <c r="Q29" s="22"/>
      <c r="R29" s="22"/>
      <c r="S29" s="22"/>
      <c r="T29" s="22"/>
      <c r="U29" s="22"/>
      <c r="V29" s="22"/>
      <c r="W29" s="22"/>
    </row>
    <row r="30" ht="31.4" customHeight="1" spans="1:23">
      <c r="A30" s="116" t="s">
        <v>45</v>
      </c>
      <c r="B30" s="112" t="s">
        <v>177</v>
      </c>
      <c r="C30" s="23" t="s">
        <v>178</v>
      </c>
      <c r="D30" s="23" t="s">
        <v>80</v>
      </c>
      <c r="E30" s="23" t="s">
        <v>81</v>
      </c>
      <c r="F30" s="23" t="s">
        <v>181</v>
      </c>
      <c r="G30" s="23" t="s">
        <v>182</v>
      </c>
      <c r="H30" s="22">
        <v>10237.5</v>
      </c>
      <c r="I30" s="22">
        <v>10237.5</v>
      </c>
      <c r="J30" s="22">
        <v>10237.5</v>
      </c>
      <c r="K30" s="22"/>
      <c r="L30" s="22"/>
      <c r="M30" s="22"/>
      <c r="N30" s="22"/>
      <c r="O30" s="22"/>
      <c r="P30" s="22"/>
      <c r="Q30" s="22"/>
      <c r="R30" s="22"/>
      <c r="S30" s="22"/>
      <c r="T30" s="22"/>
      <c r="U30" s="22"/>
      <c r="V30" s="22"/>
      <c r="W30" s="22"/>
    </row>
    <row r="31" ht="18.75" customHeight="1" spans="1:23">
      <c r="A31" s="31" t="s">
        <v>91</v>
      </c>
      <c r="B31" s="32"/>
      <c r="C31" s="32"/>
      <c r="D31" s="32"/>
      <c r="E31" s="32"/>
      <c r="F31" s="32"/>
      <c r="G31" s="33"/>
      <c r="H31" s="22">
        <v>4394446.31</v>
      </c>
      <c r="I31" s="22">
        <v>4394446.31</v>
      </c>
      <c r="J31" s="22">
        <v>1105464.73</v>
      </c>
      <c r="K31" s="22"/>
      <c r="L31" s="22">
        <v>3288981.58</v>
      </c>
      <c r="M31" s="22"/>
      <c r="N31" s="22"/>
      <c r="O31" s="22"/>
      <c r="P31" s="22"/>
      <c r="Q31" s="22"/>
      <c r="R31" s="22"/>
      <c r="S31" s="22"/>
      <c r="T31" s="22"/>
      <c r="U31" s="22"/>
      <c r="V31" s="22"/>
      <c r="W31" s="22"/>
    </row>
  </sheetData>
  <mergeCells count="30">
    <mergeCell ref="A2:W2"/>
    <mergeCell ref="A3:G3"/>
    <mergeCell ref="H4:W4"/>
    <mergeCell ref="I5:M5"/>
    <mergeCell ref="N5:P5"/>
    <mergeCell ref="R5:W5"/>
    <mergeCell ref="A31:G31"/>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9"/>
  <sheetViews>
    <sheetView showZeros="0" topLeftCell="A14" workbookViewId="0">
      <selection activeCell="C24" sqref="C24"/>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08"/>
      <c r="W1" s="56" t="s">
        <v>187</v>
      </c>
    </row>
    <row r="2" ht="27.75" customHeight="1" spans="1:23">
      <c r="A2" s="27" t="s">
        <v>188</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"单位名称："&amp;"云南省健康医疗大数据中心"</f>
        <v>单位名称：云南省健康医疗大数据中心</v>
      </c>
      <c r="B3" s="109" t="str">
        <f t="shared" si="0"/>
        <v>单位名称：云南省健康医疗大数据中心</v>
      </c>
      <c r="C3" s="109"/>
      <c r="D3" s="109"/>
      <c r="E3" s="109"/>
      <c r="F3" s="109"/>
      <c r="G3" s="109"/>
      <c r="H3" s="109"/>
      <c r="I3" s="109"/>
      <c r="J3" s="6"/>
      <c r="K3" s="6"/>
      <c r="L3" s="6"/>
      <c r="M3" s="6"/>
      <c r="N3" s="6"/>
      <c r="O3" s="6"/>
      <c r="P3" s="6"/>
      <c r="Q3" s="6"/>
      <c r="U3" s="108"/>
      <c r="W3" s="104" t="s">
        <v>2</v>
      </c>
    </row>
    <row r="4" ht="21.75" customHeight="1" spans="1:23">
      <c r="A4" s="8" t="s">
        <v>189</v>
      </c>
      <c r="B4" s="8" t="s">
        <v>126</v>
      </c>
      <c r="C4" s="8" t="s">
        <v>127</v>
      </c>
      <c r="D4" s="8" t="s">
        <v>190</v>
      </c>
      <c r="E4" s="9" t="s">
        <v>128</v>
      </c>
      <c r="F4" s="9" t="s">
        <v>129</v>
      </c>
      <c r="G4" s="9" t="s">
        <v>130</v>
      </c>
      <c r="H4" s="9" t="s">
        <v>131</v>
      </c>
      <c r="I4" s="63" t="s">
        <v>30</v>
      </c>
      <c r="J4" s="63" t="s">
        <v>191</v>
      </c>
      <c r="K4" s="63"/>
      <c r="L4" s="63"/>
      <c r="M4" s="63"/>
      <c r="N4" s="110" t="s">
        <v>133</v>
      </c>
      <c r="O4" s="110"/>
      <c r="P4" s="110"/>
      <c r="Q4" s="9" t="s">
        <v>36</v>
      </c>
      <c r="R4" s="10" t="s">
        <v>51</v>
      </c>
      <c r="S4" s="11"/>
      <c r="T4" s="11"/>
      <c r="U4" s="11"/>
      <c r="V4" s="11"/>
      <c r="W4" s="12"/>
    </row>
    <row r="5" ht="21.75" customHeight="1" spans="1:23">
      <c r="A5" s="13"/>
      <c r="B5" s="13"/>
      <c r="C5" s="13"/>
      <c r="D5" s="13"/>
      <c r="E5" s="14"/>
      <c r="F5" s="14"/>
      <c r="G5" s="14"/>
      <c r="H5" s="14"/>
      <c r="I5" s="63"/>
      <c r="J5" s="48" t="s">
        <v>33</v>
      </c>
      <c r="K5" s="48"/>
      <c r="L5" s="48" t="s">
        <v>34</v>
      </c>
      <c r="M5" s="48" t="s">
        <v>35</v>
      </c>
      <c r="N5" s="111" t="s">
        <v>33</v>
      </c>
      <c r="O5" s="111" t="s">
        <v>34</v>
      </c>
      <c r="P5" s="111" t="s">
        <v>35</v>
      </c>
      <c r="Q5" s="14"/>
      <c r="R5" s="9" t="s">
        <v>32</v>
      </c>
      <c r="S5" s="9" t="s">
        <v>43</v>
      </c>
      <c r="T5" s="9" t="s">
        <v>139</v>
      </c>
      <c r="U5" s="9" t="s">
        <v>39</v>
      </c>
      <c r="V5" s="9" t="s">
        <v>40</v>
      </c>
      <c r="W5" s="9" t="s">
        <v>41</v>
      </c>
    </row>
    <row r="6" ht="40.5" customHeight="1" spans="1:23">
      <c r="A6" s="16"/>
      <c r="B6" s="16"/>
      <c r="C6" s="16"/>
      <c r="D6" s="16"/>
      <c r="E6" s="17"/>
      <c r="F6" s="17"/>
      <c r="G6" s="17"/>
      <c r="H6" s="17"/>
      <c r="I6" s="63"/>
      <c r="J6" s="48" t="s">
        <v>32</v>
      </c>
      <c r="K6" s="48" t="s">
        <v>192</v>
      </c>
      <c r="L6" s="48"/>
      <c r="M6" s="48"/>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2"/>
      <c r="C8" s="23" t="s">
        <v>193</v>
      </c>
      <c r="D8" s="23"/>
      <c r="E8" s="23"/>
      <c r="F8" s="23"/>
      <c r="G8" s="23"/>
      <c r="H8" s="23"/>
      <c r="I8" s="113">
        <v>31740000</v>
      </c>
      <c r="J8" s="113"/>
      <c r="K8" s="113"/>
      <c r="L8" s="113"/>
      <c r="M8" s="113"/>
      <c r="N8" s="113">
        <v>31740000</v>
      </c>
      <c r="O8" s="113"/>
      <c r="P8" s="113"/>
      <c r="Q8" s="113"/>
      <c r="R8" s="113"/>
      <c r="S8" s="113"/>
      <c r="T8" s="113"/>
      <c r="U8" s="89"/>
      <c r="V8" s="113"/>
      <c r="W8" s="113"/>
    </row>
    <row r="9" ht="32.9" customHeight="1" spans="1:23">
      <c r="A9" s="23" t="s">
        <v>194</v>
      </c>
      <c r="B9" s="112" t="s">
        <v>195</v>
      </c>
      <c r="C9" s="23" t="s">
        <v>193</v>
      </c>
      <c r="D9" s="23" t="s">
        <v>45</v>
      </c>
      <c r="E9" s="23" t="s">
        <v>72</v>
      </c>
      <c r="F9" s="23" t="s">
        <v>73</v>
      </c>
      <c r="G9" s="23" t="s">
        <v>196</v>
      </c>
      <c r="H9" s="23" t="s">
        <v>197</v>
      </c>
      <c r="I9" s="113">
        <v>31740000</v>
      </c>
      <c r="J9" s="113"/>
      <c r="K9" s="113"/>
      <c r="L9" s="113"/>
      <c r="M9" s="113"/>
      <c r="N9" s="113">
        <v>31740000</v>
      </c>
      <c r="O9" s="113"/>
      <c r="P9" s="113"/>
      <c r="Q9" s="113"/>
      <c r="R9" s="113"/>
      <c r="S9" s="113"/>
      <c r="T9" s="113"/>
      <c r="U9" s="89"/>
      <c r="V9" s="113"/>
      <c r="W9" s="113"/>
    </row>
    <row r="10" ht="32.9" customHeight="1" spans="1:23">
      <c r="A10" s="23"/>
      <c r="B10" s="23"/>
      <c r="C10" s="23" t="s">
        <v>198</v>
      </c>
      <c r="D10" s="23"/>
      <c r="E10" s="23"/>
      <c r="F10" s="23"/>
      <c r="G10" s="23"/>
      <c r="H10" s="23"/>
      <c r="I10" s="113">
        <v>62342</v>
      </c>
      <c r="J10" s="113"/>
      <c r="K10" s="113"/>
      <c r="L10" s="113"/>
      <c r="M10" s="113"/>
      <c r="N10" s="113"/>
      <c r="O10" s="113"/>
      <c r="P10" s="113"/>
      <c r="Q10" s="113"/>
      <c r="R10" s="113">
        <v>62342</v>
      </c>
      <c r="S10" s="113"/>
      <c r="T10" s="113"/>
      <c r="U10" s="89">
        <v>62342</v>
      </c>
      <c r="V10" s="113"/>
      <c r="W10" s="113"/>
    </row>
    <row r="11" ht="32.9" customHeight="1" spans="1:23">
      <c r="A11" s="23" t="s">
        <v>194</v>
      </c>
      <c r="B11" s="112" t="s">
        <v>199</v>
      </c>
      <c r="C11" s="23" t="s">
        <v>198</v>
      </c>
      <c r="D11" s="23" t="s">
        <v>45</v>
      </c>
      <c r="E11" s="23" t="s">
        <v>72</v>
      </c>
      <c r="F11" s="23" t="s">
        <v>73</v>
      </c>
      <c r="G11" s="23" t="s">
        <v>159</v>
      </c>
      <c r="H11" s="23" t="s">
        <v>160</v>
      </c>
      <c r="I11" s="113">
        <v>1400</v>
      </c>
      <c r="J11" s="113"/>
      <c r="K11" s="113"/>
      <c r="L11" s="113"/>
      <c r="M11" s="113"/>
      <c r="N11" s="113"/>
      <c r="O11" s="113"/>
      <c r="P11" s="113"/>
      <c r="Q11" s="113"/>
      <c r="R11" s="113">
        <v>1400</v>
      </c>
      <c r="S11" s="113"/>
      <c r="T11" s="113"/>
      <c r="U11" s="89">
        <v>1400</v>
      </c>
      <c r="V11" s="113"/>
      <c r="W11" s="113"/>
    </row>
    <row r="12" ht="32.9" customHeight="1" spans="1:23">
      <c r="A12" s="23" t="s">
        <v>194</v>
      </c>
      <c r="B12" s="112" t="s">
        <v>199</v>
      </c>
      <c r="C12" s="23" t="s">
        <v>198</v>
      </c>
      <c r="D12" s="23" t="s">
        <v>45</v>
      </c>
      <c r="E12" s="23" t="s">
        <v>72</v>
      </c>
      <c r="F12" s="23" t="s">
        <v>73</v>
      </c>
      <c r="G12" s="23" t="s">
        <v>167</v>
      </c>
      <c r="H12" s="23" t="s">
        <v>168</v>
      </c>
      <c r="I12" s="113">
        <v>49742</v>
      </c>
      <c r="J12" s="113"/>
      <c r="K12" s="113"/>
      <c r="L12" s="113"/>
      <c r="M12" s="113"/>
      <c r="N12" s="113"/>
      <c r="O12" s="113"/>
      <c r="P12" s="113"/>
      <c r="Q12" s="113"/>
      <c r="R12" s="113">
        <v>49742</v>
      </c>
      <c r="S12" s="113"/>
      <c r="T12" s="113"/>
      <c r="U12" s="89">
        <v>49742</v>
      </c>
      <c r="V12" s="113"/>
      <c r="W12" s="113"/>
    </row>
    <row r="13" ht="32.9" customHeight="1" spans="1:23">
      <c r="A13" s="23" t="s">
        <v>194</v>
      </c>
      <c r="B13" s="112" t="s">
        <v>199</v>
      </c>
      <c r="C13" s="23" t="s">
        <v>198</v>
      </c>
      <c r="D13" s="23" t="s">
        <v>45</v>
      </c>
      <c r="E13" s="23" t="s">
        <v>72</v>
      </c>
      <c r="F13" s="23" t="s">
        <v>73</v>
      </c>
      <c r="G13" s="23" t="s">
        <v>200</v>
      </c>
      <c r="H13" s="23" t="s">
        <v>201</v>
      </c>
      <c r="I13" s="113">
        <v>1200</v>
      </c>
      <c r="J13" s="113"/>
      <c r="K13" s="113"/>
      <c r="L13" s="113"/>
      <c r="M13" s="113"/>
      <c r="N13" s="113"/>
      <c r="O13" s="113"/>
      <c r="P13" s="113"/>
      <c r="Q13" s="113"/>
      <c r="R13" s="113">
        <v>1200</v>
      </c>
      <c r="S13" s="113"/>
      <c r="T13" s="113"/>
      <c r="U13" s="89">
        <v>1200</v>
      </c>
      <c r="V13" s="113"/>
      <c r="W13" s="113"/>
    </row>
    <row r="14" ht="32.9" customHeight="1" spans="1:23">
      <c r="A14" s="23" t="s">
        <v>194</v>
      </c>
      <c r="B14" s="112" t="s">
        <v>199</v>
      </c>
      <c r="C14" s="23" t="s">
        <v>198</v>
      </c>
      <c r="D14" s="23" t="s">
        <v>45</v>
      </c>
      <c r="E14" s="23" t="s">
        <v>72</v>
      </c>
      <c r="F14" s="23" t="s">
        <v>73</v>
      </c>
      <c r="G14" s="23" t="s">
        <v>171</v>
      </c>
      <c r="H14" s="23" t="s">
        <v>172</v>
      </c>
      <c r="I14" s="113">
        <v>10000</v>
      </c>
      <c r="J14" s="113"/>
      <c r="K14" s="113"/>
      <c r="L14" s="113"/>
      <c r="M14" s="113"/>
      <c r="N14" s="113"/>
      <c r="O14" s="113"/>
      <c r="P14" s="113"/>
      <c r="Q14" s="113"/>
      <c r="R14" s="113">
        <v>10000</v>
      </c>
      <c r="S14" s="113"/>
      <c r="T14" s="113"/>
      <c r="U14" s="89">
        <v>10000</v>
      </c>
      <c r="V14" s="113"/>
      <c r="W14" s="113"/>
    </row>
    <row r="15" ht="32.9" customHeight="1" spans="1:23">
      <c r="A15" s="23"/>
      <c r="B15" s="23"/>
      <c r="C15" s="23" t="s">
        <v>202</v>
      </c>
      <c r="D15" s="23"/>
      <c r="E15" s="23"/>
      <c r="F15" s="23"/>
      <c r="G15" s="23"/>
      <c r="H15" s="23"/>
      <c r="I15" s="113">
        <v>1441500</v>
      </c>
      <c r="J15" s="113">
        <v>1441500</v>
      </c>
      <c r="K15" s="113">
        <v>1441500</v>
      </c>
      <c r="L15" s="113"/>
      <c r="M15" s="113"/>
      <c r="N15" s="113"/>
      <c r="O15" s="113"/>
      <c r="P15" s="113"/>
      <c r="Q15" s="113"/>
      <c r="R15" s="113"/>
      <c r="S15" s="113"/>
      <c r="T15" s="113"/>
      <c r="U15" s="89"/>
      <c r="V15" s="113"/>
      <c r="W15" s="113"/>
    </row>
    <row r="16" ht="32.9" customHeight="1" spans="1:23">
      <c r="A16" s="23" t="s">
        <v>194</v>
      </c>
      <c r="B16" s="112" t="s">
        <v>203</v>
      </c>
      <c r="C16" s="23" t="s">
        <v>202</v>
      </c>
      <c r="D16" s="23" t="s">
        <v>45</v>
      </c>
      <c r="E16" s="23" t="s">
        <v>72</v>
      </c>
      <c r="F16" s="23" t="s">
        <v>73</v>
      </c>
      <c r="G16" s="23" t="s">
        <v>159</v>
      </c>
      <c r="H16" s="23" t="s">
        <v>160</v>
      </c>
      <c r="I16" s="113">
        <v>38000</v>
      </c>
      <c r="J16" s="113">
        <v>38000</v>
      </c>
      <c r="K16" s="113">
        <v>38000</v>
      </c>
      <c r="L16" s="113"/>
      <c r="M16" s="113"/>
      <c r="N16" s="113"/>
      <c r="O16" s="113"/>
      <c r="P16" s="113"/>
      <c r="Q16" s="113"/>
      <c r="R16" s="113"/>
      <c r="S16" s="113"/>
      <c r="T16" s="113"/>
      <c r="U16" s="89"/>
      <c r="V16" s="113"/>
      <c r="W16" s="113"/>
    </row>
    <row r="17" ht="32.9" customHeight="1" spans="1:23">
      <c r="A17" s="23" t="s">
        <v>194</v>
      </c>
      <c r="B17" s="112" t="s">
        <v>203</v>
      </c>
      <c r="C17" s="23" t="s">
        <v>202</v>
      </c>
      <c r="D17" s="23" t="s">
        <v>45</v>
      </c>
      <c r="E17" s="23" t="s">
        <v>72</v>
      </c>
      <c r="F17" s="23" t="s">
        <v>73</v>
      </c>
      <c r="G17" s="23" t="s">
        <v>167</v>
      </c>
      <c r="H17" s="23" t="s">
        <v>168</v>
      </c>
      <c r="I17" s="113">
        <v>72000</v>
      </c>
      <c r="J17" s="113">
        <v>72000</v>
      </c>
      <c r="K17" s="113">
        <v>72000</v>
      </c>
      <c r="L17" s="113"/>
      <c r="M17" s="113"/>
      <c r="N17" s="113"/>
      <c r="O17" s="113"/>
      <c r="P17" s="113"/>
      <c r="Q17" s="113"/>
      <c r="R17" s="113"/>
      <c r="S17" s="113"/>
      <c r="T17" s="113"/>
      <c r="U17" s="89"/>
      <c r="V17" s="113"/>
      <c r="W17" s="113"/>
    </row>
    <row r="18" ht="32.9" customHeight="1" spans="1:23">
      <c r="A18" s="23" t="s">
        <v>194</v>
      </c>
      <c r="B18" s="112" t="s">
        <v>203</v>
      </c>
      <c r="C18" s="23" t="s">
        <v>202</v>
      </c>
      <c r="D18" s="23" t="s">
        <v>45</v>
      </c>
      <c r="E18" s="23" t="s">
        <v>72</v>
      </c>
      <c r="F18" s="23" t="s">
        <v>73</v>
      </c>
      <c r="G18" s="23" t="s">
        <v>169</v>
      </c>
      <c r="H18" s="23" t="s">
        <v>170</v>
      </c>
      <c r="I18" s="113">
        <v>257500</v>
      </c>
      <c r="J18" s="113">
        <v>257500</v>
      </c>
      <c r="K18" s="113">
        <v>257500</v>
      </c>
      <c r="L18" s="113"/>
      <c r="M18" s="113"/>
      <c r="N18" s="113"/>
      <c r="O18" s="113"/>
      <c r="P18" s="113"/>
      <c r="Q18" s="113"/>
      <c r="R18" s="113"/>
      <c r="S18" s="113"/>
      <c r="T18" s="113"/>
      <c r="U18" s="89"/>
      <c r="V18" s="113"/>
      <c r="W18" s="113"/>
    </row>
    <row r="19" ht="32.9" customHeight="1" spans="1:23">
      <c r="A19" s="23" t="s">
        <v>194</v>
      </c>
      <c r="B19" s="112" t="s">
        <v>203</v>
      </c>
      <c r="C19" s="23" t="s">
        <v>202</v>
      </c>
      <c r="D19" s="23" t="s">
        <v>45</v>
      </c>
      <c r="E19" s="23" t="s">
        <v>72</v>
      </c>
      <c r="F19" s="23" t="s">
        <v>73</v>
      </c>
      <c r="G19" s="23" t="s">
        <v>171</v>
      </c>
      <c r="H19" s="23" t="s">
        <v>172</v>
      </c>
      <c r="I19" s="113">
        <v>51000</v>
      </c>
      <c r="J19" s="113">
        <v>51000</v>
      </c>
      <c r="K19" s="113">
        <v>51000</v>
      </c>
      <c r="L19" s="113"/>
      <c r="M19" s="113"/>
      <c r="N19" s="113"/>
      <c r="O19" s="113"/>
      <c r="P19" s="113"/>
      <c r="Q19" s="113"/>
      <c r="R19" s="113"/>
      <c r="S19" s="113"/>
      <c r="T19" s="113"/>
      <c r="U19" s="89"/>
      <c r="V19" s="113"/>
      <c r="W19" s="113"/>
    </row>
    <row r="20" ht="32.9" customHeight="1" spans="1:23">
      <c r="A20" s="23" t="s">
        <v>194</v>
      </c>
      <c r="B20" s="112" t="s">
        <v>203</v>
      </c>
      <c r="C20" s="23" t="s">
        <v>202</v>
      </c>
      <c r="D20" s="23" t="s">
        <v>45</v>
      </c>
      <c r="E20" s="23" t="s">
        <v>72</v>
      </c>
      <c r="F20" s="23" t="s">
        <v>73</v>
      </c>
      <c r="G20" s="23" t="s">
        <v>204</v>
      </c>
      <c r="H20" s="23" t="s">
        <v>205</v>
      </c>
      <c r="I20" s="113">
        <v>1000660</v>
      </c>
      <c r="J20" s="113">
        <v>1000660</v>
      </c>
      <c r="K20" s="113">
        <v>1000660</v>
      </c>
      <c r="L20" s="113"/>
      <c r="M20" s="113"/>
      <c r="N20" s="113"/>
      <c r="O20" s="113"/>
      <c r="P20" s="113"/>
      <c r="Q20" s="113"/>
      <c r="R20" s="113"/>
      <c r="S20" s="113"/>
      <c r="T20" s="113"/>
      <c r="U20" s="89"/>
      <c r="V20" s="113"/>
      <c r="W20" s="113"/>
    </row>
    <row r="21" ht="32.9" customHeight="1" spans="1:23">
      <c r="A21" s="23" t="s">
        <v>194</v>
      </c>
      <c r="B21" s="112" t="s">
        <v>203</v>
      </c>
      <c r="C21" s="23" t="s">
        <v>202</v>
      </c>
      <c r="D21" s="23" t="s">
        <v>45</v>
      </c>
      <c r="E21" s="23" t="s">
        <v>72</v>
      </c>
      <c r="F21" s="23" t="s">
        <v>73</v>
      </c>
      <c r="G21" s="23" t="s">
        <v>173</v>
      </c>
      <c r="H21" s="23" t="s">
        <v>174</v>
      </c>
      <c r="I21" s="113">
        <v>13340</v>
      </c>
      <c r="J21" s="113">
        <v>13340</v>
      </c>
      <c r="K21" s="113">
        <v>13340</v>
      </c>
      <c r="L21" s="113"/>
      <c r="M21" s="113"/>
      <c r="N21" s="113"/>
      <c r="O21" s="113"/>
      <c r="P21" s="113"/>
      <c r="Q21" s="113"/>
      <c r="R21" s="113"/>
      <c r="S21" s="113"/>
      <c r="T21" s="113"/>
      <c r="U21" s="89"/>
      <c r="V21" s="113"/>
      <c r="W21" s="113"/>
    </row>
    <row r="22" ht="32.9" customHeight="1" spans="1:23">
      <c r="A22" s="23" t="s">
        <v>194</v>
      </c>
      <c r="B22" s="112" t="s">
        <v>203</v>
      </c>
      <c r="C22" s="23" t="s">
        <v>202</v>
      </c>
      <c r="D22" s="23" t="s">
        <v>45</v>
      </c>
      <c r="E22" s="23" t="s">
        <v>72</v>
      </c>
      <c r="F22" s="23" t="s">
        <v>73</v>
      </c>
      <c r="G22" s="23" t="s">
        <v>196</v>
      </c>
      <c r="H22" s="23" t="s">
        <v>197</v>
      </c>
      <c r="I22" s="113">
        <v>9000</v>
      </c>
      <c r="J22" s="113">
        <v>9000</v>
      </c>
      <c r="K22" s="113">
        <v>9000</v>
      </c>
      <c r="L22" s="113"/>
      <c r="M22" s="113"/>
      <c r="N22" s="113"/>
      <c r="O22" s="113"/>
      <c r="P22" s="113"/>
      <c r="Q22" s="113"/>
      <c r="R22" s="113"/>
      <c r="S22" s="113"/>
      <c r="T22" s="113"/>
      <c r="U22" s="89"/>
      <c r="V22" s="113"/>
      <c r="W22" s="113"/>
    </row>
    <row r="23" ht="32.9" customHeight="1" spans="1:23">
      <c r="A23" s="23"/>
      <c r="B23" s="23"/>
      <c r="C23" s="23" t="s">
        <v>206</v>
      </c>
      <c r="D23" s="23"/>
      <c r="E23" s="23"/>
      <c r="F23" s="23"/>
      <c r="G23" s="23"/>
      <c r="H23" s="23"/>
      <c r="I23" s="113">
        <v>2000000</v>
      </c>
      <c r="J23" s="113">
        <v>2000000</v>
      </c>
      <c r="K23" s="113">
        <v>2000000</v>
      </c>
      <c r="L23" s="113"/>
      <c r="M23" s="113"/>
      <c r="N23" s="113"/>
      <c r="O23" s="113"/>
      <c r="P23" s="113"/>
      <c r="Q23" s="113"/>
      <c r="R23" s="113"/>
      <c r="S23" s="113"/>
      <c r="T23" s="113"/>
      <c r="U23" s="89"/>
      <c r="V23" s="113"/>
      <c r="W23" s="113"/>
    </row>
    <row r="24" ht="32.9" customHeight="1" spans="1:23">
      <c r="A24" s="23" t="s">
        <v>194</v>
      </c>
      <c r="B24" s="112" t="s">
        <v>207</v>
      </c>
      <c r="C24" s="23" t="s">
        <v>206</v>
      </c>
      <c r="D24" s="23" t="s">
        <v>45</v>
      </c>
      <c r="E24" s="23" t="s">
        <v>72</v>
      </c>
      <c r="F24" s="23" t="s">
        <v>73</v>
      </c>
      <c r="G24" s="23" t="s">
        <v>196</v>
      </c>
      <c r="H24" s="23" t="s">
        <v>197</v>
      </c>
      <c r="I24" s="113">
        <v>2000000</v>
      </c>
      <c r="J24" s="113">
        <v>2000000</v>
      </c>
      <c r="K24" s="113">
        <v>2000000</v>
      </c>
      <c r="L24" s="113"/>
      <c r="M24" s="113"/>
      <c r="N24" s="113"/>
      <c r="O24" s="113"/>
      <c r="P24" s="113"/>
      <c r="Q24" s="113"/>
      <c r="R24" s="113"/>
      <c r="S24" s="113"/>
      <c r="T24" s="113"/>
      <c r="U24" s="89"/>
      <c r="V24" s="113"/>
      <c r="W24" s="113"/>
    </row>
    <row r="25" ht="32.9" customHeight="1" spans="1:23">
      <c r="A25" s="23"/>
      <c r="B25" s="23"/>
      <c r="C25" s="23" t="s">
        <v>208</v>
      </c>
      <c r="D25" s="23"/>
      <c r="E25" s="23"/>
      <c r="F25" s="23"/>
      <c r="G25" s="23"/>
      <c r="H25" s="23"/>
      <c r="I25" s="113">
        <v>6211390</v>
      </c>
      <c r="J25" s="113">
        <v>6190540</v>
      </c>
      <c r="K25" s="113">
        <v>6190540</v>
      </c>
      <c r="L25" s="113"/>
      <c r="M25" s="113"/>
      <c r="N25" s="113">
        <v>20850</v>
      </c>
      <c r="O25" s="113"/>
      <c r="P25" s="113"/>
      <c r="Q25" s="113"/>
      <c r="R25" s="113"/>
      <c r="S25" s="113"/>
      <c r="T25" s="113"/>
      <c r="U25" s="89"/>
      <c r="V25" s="113"/>
      <c r="W25" s="113"/>
    </row>
    <row r="26" ht="32.9" customHeight="1" spans="1:23">
      <c r="A26" s="23" t="s">
        <v>209</v>
      </c>
      <c r="B26" s="112" t="s">
        <v>210</v>
      </c>
      <c r="C26" s="23" t="s">
        <v>208</v>
      </c>
      <c r="D26" s="23" t="s">
        <v>45</v>
      </c>
      <c r="E26" s="23" t="s">
        <v>72</v>
      </c>
      <c r="F26" s="23" t="s">
        <v>73</v>
      </c>
      <c r="G26" s="23" t="s">
        <v>169</v>
      </c>
      <c r="H26" s="23" t="s">
        <v>170</v>
      </c>
      <c r="I26" s="113">
        <v>5515800</v>
      </c>
      <c r="J26" s="113">
        <v>5515800</v>
      </c>
      <c r="K26" s="113">
        <v>5515800</v>
      </c>
      <c r="L26" s="113"/>
      <c r="M26" s="113"/>
      <c r="N26" s="113"/>
      <c r="O26" s="113"/>
      <c r="P26" s="113"/>
      <c r="Q26" s="113"/>
      <c r="R26" s="113"/>
      <c r="S26" s="113"/>
      <c r="T26" s="113"/>
      <c r="U26" s="89"/>
      <c r="V26" s="113"/>
      <c r="W26" s="113"/>
    </row>
    <row r="27" ht="32.9" customHeight="1" spans="1:23">
      <c r="A27" s="23" t="s">
        <v>209</v>
      </c>
      <c r="B27" s="112" t="s">
        <v>210</v>
      </c>
      <c r="C27" s="23" t="s">
        <v>208</v>
      </c>
      <c r="D27" s="23" t="s">
        <v>45</v>
      </c>
      <c r="E27" s="23" t="s">
        <v>72</v>
      </c>
      <c r="F27" s="23" t="s">
        <v>73</v>
      </c>
      <c r="G27" s="23" t="s">
        <v>211</v>
      </c>
      <c r="H27" s="23" t="s">
        <v>212</v>
      </c>
      <c r="I27" s="113">
        <v>74800</v>
      </c>
      <c r="J27" s="113">
        <v>74800</v>
      </c>
      <c r="K27" s="113">
        <v>74800</v>
      </c>
      <c r="L27" s="113"/>
      <c r="M27" s="113"/>
      <c r="N27" s="113"/>
      <c r="O27" s="113"/>
      <c r="P27" s="113"/>
      <c r="Q27" s="113"/>
      <c r="R27" s="113"/>
      <c r="S27" s="113"/>
      <c r="T27" s="113"/>
      <c r="U27" s="89"/>
      <c r="V27" s="113"/>
      <c r="W27" s="113"/>
    </row>
    <row r="28" ht="32.9" customHeight="1" spans="1:23">
      <c r="A28" s="23" t="s">
        <v>209</v>
      </c>
      <c r="B28" s="112" t="s">
        <v>210</v>
      </c>
      <c r="C28" s="23" t="s">
        <v>208</v>
      </c>
      <c r="D28" s="23" t="s">
        <v>45</v>
      </c>
      <c r="E28" s="23" t="s">
        <v>72</v>
      </c>
      <c r="F28" s="23" t="s">
        <v>73</v>
      </c>
      <c r="G28" s="23" t="s">
        <v>204</v>
      </c>
      <c r="H28" s="23" t="s">
        <v>205</v>
      </c>
      <c r="I28" s="113">
        <v>620790</v>
      </c>
      <c r="J28" s="113">
        <v>599940</v>
      </c>
      <c r="K28" s="113">
        <v>599940</v>
      </c>
      <c r="L28" s="113"/>
      <c r="M28" s="113"/>
      <c r="N28" s="113">
        <v>20850</v>
      </c>
      <c r="O28" s="113"/>
      <c r="P28" s="113"/>
      <c r="Q28" s="113"/>
      <c r="R28" s="113"/>
      <c r="S28" s="113"/>
      <c r="T28" s="113"/>
      <c r="U28" s="89"/>
      <c r="V28" s="113"/>
      <c r="W28" s="113"/>
    </row>
    <row r="29" ht="18.75" customHeight="1" spans="1:23">
      <c r="A29" s="31" t="s">
        <v>91</v>
      </c>
      <c r="B29" s="32"/>
      <c r="C29" s="32"/>
      <c r="D29" s="32"/>
      <c r="E29" s="32"/>
      <c r="F29" s="32"/>
      <c r="G29" s="32"/>
      <c r="H29" s="33"/>
      <c r="I29" s="113">
        <v>41455232</v>
      </c>
      <c r="J29" s="113">
        <v>9632040</v>
      </c>
      <c r="K29" s="113">
        <v>9632040</v>
      </c>
      <c r="L29" s="113"/>
      <c r="M29" s="113"/>
      <c r="N29" s="113">
        <v>31760850</v>
      </c>
      <c r="O29" s="113"/>
      <c r="P29" s="113"/>
      <c r="Q29" s="113"/>
      <c r="R29" s="113">
        <v>62342</v>
      </c>
      <c r="S29" s="113"/>
      <c r="T29" s="113"/>
      <c r="U29" s="89">
        <v>62342</v>
      </c>
      <c r="V29" s="113"/>
      <c r="W29" s="113"/>
    </row>
  </sheetData>
  <mergeCells count="28">
    <mergeCell ref="A2:W2"/>
    <mergeCell ref="A3:I3"/>
    <mergeCell ref="J4:M4"/>
    <mergeCell ref="N4:P4"/>
    <mergeCell ref="R4:W4"/>
    <mergeCell ref="J5:K5"/>
    <mergeCell ref="A29:H29"/>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0"/>
  <sheetViews>
    <sheetView showZeros="0" tabSelected="1" topLeftCell="A2" workbookViewId="0">
      <selection activeCell="B7" sqref="B7:B10"/>
    </sheetView>
  </sheetViews>
  <sheetFormatPr defaultColWidth="9.14166666666667" defaultRowHeight="12" customHeight="1"/>
  <cols>
    <col min="1" max="1" width="31.3916666666667" customWidth="1"/>
    <col min="2" max="2" width="42.875"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61.375" customWidth="1"/>
  </cols>
  <sheetData>
    <row r="1" customHeight="1" spans="1:10">
      <c r="J1" s="45" t="s">
        <v>213</v>
      </c>
    </row>
    <row r="2" ht="28.5" customHeight="1" spans="1:10">
      <c r="A2" s="46" t="s">
        <v>214</v>
      </c>
      <c r="B2" s="27"/>
      <c r="C2" s="27"/>
      <c r="D2" s="27"/>
      <c r="E2" s="27"/>
      <c r="F2" s="47"/>
      <c r="G2" s="27"/>
      <c r="H2" s="47"/>
      <c r="I2" s="47"/>
      <c r="J2" s="27"/>
    </row>
    <row r="3" ht="15" customHeight="1" spans="1:10">
      <c r="A3" s="4" t="str">
        <f>"单位名称："&amp;"云南省健康医疗大数据中心"</f>
        <v>单位名称：云南省健康医疗大数据中心</v>
      </c>
    </row>
    <row r="4" ht="14.25" customHeight="1" spans="1:10">
      <c r="A4" s="48" t="s">
        <v>215</v>
      </c>
      <c r="B4" s="48" t="s">
        <v>216</v>
      </c>
      <c r="C4" s="48" t="s">
        <v>217</v>
      </c>
      <c r="D4" s="48" t="s">
        <v>218</v>
      </c>
      <c r="E4" s="48" t="s">
        <v>219</v>
      </c>
      <c r="F4" s="49" t="s">
        <v>220</v>
      </c>
      <c r="G4" s="48" t="s">
        <v>221</v>
      </c>
      <c r="H4" s="49" t="s">
        <v>222</v>
      </c>
      <c r="I4" s="49" t="s">
        <v>223</v>
      </c>
      <c r="J4" s="48" t="s">
        <v>224</v>
      </c>
    </row>
    <row r="5" ht="14.25" customHeight="1" spans="1:10">
      <c r="A5" s="48">
        <v>1</v>
      </c>
      <c r="B5" s="48">
        <v>2</v>
      </c>
      <c r="C5" s="48">
        <v>3</v>
      </c>
      <c r="D5" s="48">
        <v>4</v>
      </c>
      <c r="E5" s="48">
        <v>5</v>
      </c>
      <c r="F5" s="49">
        <v>6</v>
      </c>
      <c r="G5" s="48">
        <v>7</v>
      </c>
      <c r="H5" s="49">
        <v>8</v>
      </c>
      <c r="I5" s="49">
        <v>9</v>
      </c>
      <c r="J5" s="48">
        <v>10</v>
      </c>
    </row>
    <row r="6" ht="17.3" customHeight="1" spans="1:10">
      <c r="A6" s="50" t="s">
        <v>45</v>
      </c>
      <c r="B6" s="51"/>
      <c r="C6" s="51"/>
      <c r="D6" s="51"/>
      <c r="E6" s="52"/>
      <c r="F6" s="53"/>
      <c r="G6" s="52"/>
      <c r="H6" s="53"/>
      <c r="I6" s="53"/>
      <c r="J6" s="52"/>
    </row>
    <row r="7" ht="47.3" customHeight="1" spans="1:10">
      <c r="A7" s="107" t="s">
        <v>198</v>
      </c>
      <c r="B7" s="54" t="s">
        <v>225</v>
      </c>
      <c r="C7" s="54" t="s">
        <v>226</v>
      </c>
      <c r="D7" s="54" t="s">
        <v>227</v>
      </c>
      <c r="E7" s="50" t="s">
        <v>228</v>
      </c>
      <c r="F7" s="54" t="s">
        <v>229</v>
      </c>
      <c r="G7" s="50" t="s">
        <v>109</v>
      </c>
      <c r="H7" s="54" t="s">
        <v>230</v>
      </c>
      <c r="I7" s="54" t="s">
        <v>231</v>
      </c>
      <c r="J7" s="55" t="s">
        <v>232</v>
      </c>
    </row>
    <row r="8" ht="47.3" customHeight="1" spans="1:10">
      <c r="A8" s="107" t="s">
        <v>198</v>
      </c>
      <c r="B8" s="54" t="s">
        <v>233</v>
      </c>
      <c r="C8" s="54" t="s">
        <v>226</v>
      </c>
      <c r="D8" s="54" t="s">
        <v>234</v>
      </c>
      <c r="E8" s="50" t="s">
        <v>235</v>
      </c>
      <c r="F8" s="54" t="s">
        <v>236</v>
      </c>
      <c r="G8" s="50" t="s">
        <v>111</v>
      </c>
      <c r="H8" s="54" t="s">
        <v>237</v>
      </c>
      <c r="I8" s="54" t="s">
        <v>231</v>
      </c>
      <c r="J8" s="55" t="s">
        <v>238</v>
      </c>
    </row>
    <row r="9" ht="47.3" customHeight="1" spans="1:10">
      <c r="A9" s="107" t="s">
        <v>198</v>
      </c>
      <c r="B9" s="54" t="s">
        <v>233</v>
      </c>
      <c r="C9" s="54" t="s">
        <v>239</v>
      </c>
      <c r="D9" s="54" t="s">
        <v>240</v>
      </c>
      <c r="E9" s="50" t="s">
        <v>241</v>
      </c>
      <c r="F9" s="54" t="s">
        <v>229</v>
      </c>
      <c r="G9" s="50" t="s">
        <v>242</v>
      </c>
      <c r="H9" s="54" t="s">
        <v>243</v>
      </c>
      <c r="I9" s="54" t="s">
        <v>231</v>
      </c>
      <c r="J9" s="55" t="s">
        <v>244</v>
      </c>
    </row>
    <row r="10" ht="47.3" customHeight="1" spans="1:10">
      <c r="A10" s="107" t="s">
        <v>198</v>
      </c>
      <c r="B10" s="54" t="s">
        <v>233</v>
      </c>
      <c r="C10" s="54" t="s">
        <v>245</v>
      </c>
      <c r="D10" s="54" t="s">
        <v>246</v>
      </c>
      <c r="E10" s="50" t="s">
        <v>247</v>
      </c>
      <c r="F10" s="54" t="s">
        <v>229</v>
      </c>
      <c r="G10" s="50" t="s">
        <v>248</v>
      </c>
      <c r="H10" s="54" t="s">
        <v>243</v>
      </c>
      <c r="I10" s="54" t="s">
        <v>231</v>
      </c>
      <c r="J10" s="55" t="s">
        <v>249</v>
      </c>
    </row>
    <row r="11" ht="47.3" customHeight="1" spans="1:10">
      <c r="A11" s="107" t="s">
        <v>202</v>
      </c>
      <c r="B11" s="54" t="s">
        <v>250</v>
      </c>
      <c r="C11" s="54" t="s">
        <v>226</v>
      </c>
      <c r="D11" s="54" t="s">
        <v>227</v>
      </c>
      <c r="E11" s="50" t="s">
        <v>251</v>
      </c>
      <c r="F11" s="54" t="s">
        <v>229</v>
      </c>
      <c r="G11" s="50" t="s">
        <v>110</v>
      </c>
      <c r="H11" s="54" t="s">
        <v>252</v>
      </c>
      <c r="I11" s="54" t="s">
        <v>231</v>
      </c>
      <c r="J11" s="55" t="s">
        <v>253</v>
      </c>
    </row>
    <row r="12" ht="47.3" customHeight="1" spans="1:10">
      <c r="A12" s="107" t="s">
        <v>202</v>
      </c>
      <c r="B12" s="54" t="s">
        <v>250</v>
      </c>
      <c r="C12" s="54" t="s">
        <v>226</v>
      </c>
      <c r="D12" s="54" t="s">
        <v>227</v>
      </c>
      <c r="E12" s="50" t="s">
        <v>254</v>
      </c>
      <c r="F12" s="54" t="s">
        <v>229</v>
      </c>
      <c r="G12" s="50" t="s">
        <v>109</v>
      </c>
      <c r="H12" s="54" t="s">
        <v>255</v>
      </c>
      <c r="I12" s="54" t="s">
        <v>231</v>
      </c>
      <c r="J12" s="55" t="s">
        <v>256</v>
      </c>
    </row>
    <row r="13" ht="47.3" customHeight="1" spans="1:10">
      <c r="A13" s="107" t="s">
        <v>202</v>
      </c>
      <c r="B13" s="54" t="s">
        <v>250</v>
      </c>
      <c r="C13" s="54" t="s">
        <v>239</v>
      </c>
      <c r="D13" s="54" t="s">
        <v>240</v>
      </c>
      <c r="E13" s="50" t="s">
        <v>257</v>
      </c>
      <c r="F13" s="54" t="s">
        <v>229</v>
      </c>
      <c r="G13" s="50" t="s">
        <v>258</v>
      </c>
      <c r="H13" s="54" t="s">
        <v>259</v>
      </c>
      <c r="I13" s="54" t="s">
        <v>231</v>
      </c>
      <c r="J13" s="55" t="s">
        <v>260</v>
      </c>
    </row>
    <row r="14" ht="67" customHeight="1" spans="1:10">
      <c r="A14" s="107" t="s">
        <v>202</v>
      </c>
      <c r="B14" s="54" t="s">
        <v>250</v>
      </c>
      <c r="C14" s="54" t="s">
        <v>261</v>
      </c>
      <c r="D14" s="54" t="s">
        <v>262</v>
      </c>
      <c r="E14" s="50" t="s">
        <v>263</v>
      </c>
      <c r="F14" s="54" t="s">
        <v>264</v>
      </c>
      <c r="G14" s="50" t="s">
        <v>265</v>
      </c>
      <c r="H14" s="54" t="s">
        <v>266</v>
      </c>
      <c r="I14" s="54" t="s">
        <v>231</v>
      </c>
      <c r="J14" s="55" t="s">
        <v>267</v>
      </c>
    </row>
    <row r="15" ht="47.3" customHeight="1" spans="1:10">
      <c r="A15" s="107" t="s">
        <v>206</v>
      </c>
      <c r="B15" s="54" t="s">
        <v>268</v>
      </c>
      <c r="C15" s="54" t="s">
        <v>226</v>
      </c>
      <c r="D15" s="54" t="s">
        <v>227</v>
      </c>
      <c r="E15" s="50" t="s">
        <v>269</v>
      </c>
      <c r="F15" s="54" t="s">
        <v>229</v>
      </c>
      <c r="G15" s="50" t="s">
        <v>270</v>
      </c>
      <c r="H15" s="54" t="s">
        <v>252</v>
      </c>
      <c r="I15" s="54" t="s">
        <v>231</v>
      </c>
      <c r="J15" s="55" t="s">
        <v>271</v>
      </c>
    </row>
    <row r="16" ht="47.3" customHeight="1" spans="1:10">
      <c r="A16" s="107" t="s">
        <v>206</v>
      </c>
      <c r="B16" s="54" t="s">
        <v>272</v>
      </c>
      <c r="C16" s="54" t="s">
        <v>239</v>
      </c>
      <c r="D16" s="54" t="s">
        <v>240</v>
      </c>
      <c r="E16" s="50" t="s">
        <v>273</v>
      </c>
      <c r="F16" s="54" t="s">
        <v>236</v>
      </c>
      <c r="G16" s="50" t="s">
        <v>274</v>
      </c>
      <c r="H16" s="54"/>
      <c r="I16" s="54" t="s">
        <v>275</v>
      </c>
      <c r="J16" s="55" t="s">
        <v>276</v>
      </c>
    </row>
    <row r="17" ht="47.3" customHeight="1" spans="1:10">
      <c r="A17" s="107" t="s">
        <v>206</v>
      </c>
      <c r="B17" s="54" t="s">
        <v>272</v>
      </c>
      <c r="C17" s="54" t="s">
        <v>245</v>
      </c>
      <c r="D17" s="54" t="s">
        <v>246</v>
      </c>
      <c r="E17" s="50" t="s">
        <v>277</v>
      </c>
      <c r="F17" s="54" t="s">
        <v>229</v>
      </c>
      <c r="G17" s="50" t="s">
        <v>248</v>
      </c>
      <c r="H17" s="54" t="s">
        <v>243</v>
      </c>
      <c r="I17" s="54" t="s">
        <v>231</v>
      </c>
      <c r="J17" s="55" t="s">
        <v>278</v>
      </c>
    </row>
    <row r="18" ht="81" customHeight="1" spans="1:10">
      <c r="A18" s="107" t="s">
        <v>208</v>
      </c>
      <c r="B18" s="54" t="s">
        <v>279</v>
      </c>
      <c r="C18" s="54" t="s">
        <v>226</v>
      </c>
      <c r="D18" s="54" t="s">
        <v>227</v>
      </c>
      <c r="E18" s="50" t="s">
        <v>280</v>
      </c>
      <c r="F18" s="54" t="s">
        <v>229</v>
      </c>
      <c r="G18" s="50" t="s">
        <v>281</v>
      </c>
      <c r="H18" s="54" t="s">
        <v>252</v>
      </c>
      <c r="I18" s="54" t="s">
        <v>231</v>
      </c>
      <c r="J18" s="55" t="s">
        <v>282</v>
      </c>
    </row>
    <row r="19" ht="58" customHeight="1" spans="1:10">
      <c r="A19" s="107" t="s">
        <v>208</v>
      </c>
      <c r="B19" s="54" t="s">
        <v>279</v>
      </c>
      <c r="C19" s="54" t="s">
        <v>239</v>
      </c>
      <c r="D19" s="54" t="s">
        <v>240</v>
      </c>
      <c r="E19" s="50" t="s">
        <v>283</v>
      </c>
      <c r="F19" s="54" t="s">
        <v>229</v>
      </c>
      <c r="G19" s="50" t="s">
        <v>284</v>
      </c>
      <c r="H19" s="54" t="s">
        <v>252</v>
      </c>
      <c r="I19" s="54" t="s">
        <v>231</v>
      </c>
      <c r="J19" s="55" t="s">
        <v>285</v>
      </c>
    </row>
    <row r="20" ht="47.3" customHeight="1" spans="1:10">
      <c r="A20" s="107" t="s">
        <v>208</v>
      </c>
      <c r="B20" s="54" t="s">
        <v>279</v>
      </c>
      <c r="C20" s="54" t="s">
        <v>245</v>
      </c>
      <c r="D20" s="54" t="s">
        <v>246</v>
      </c>
      <c r="E20" s="50" t="s">
        <v>286</v>
      </c>
      <c r="F20" s="54" t="s">
        <v>229</v>
      </c>
      <c r="G20" s="50" t="s">
        <v>248</v>
      </c>
      <c r="H20" s="54" t="s">
        <v>243</v>
      </c>
      <c r="I20" s="54" t="s">
        <v>231</v>
      </c>
      <c r="J20" s="55" t="s">
        <v>287</v>
      </c>
    </row>
  </sheetData>
  <mergeCells count="10">
    <mergeCell ref="A2:J2"/>
    <mergeCell ref="A3:H3"/>
    <mergeCell ref="A7:A10"/>
    <mergeCell ref="A11:A14"/>
    <mergeCell ref="A15:A17"/>
    <mergeCell ref="A18:A20"/>
    <mergeCell ref="B7:B10"/>
    <mergeCell ref="B11:B14"/>
    <mergeCell ref="B15:B17"/>
    <mergeCell ref="B18:B20"/>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9" sqref="A9:F9"/>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6" t="s">
        <v>288</v>
      </c>
    </row>
    <row r="2" ht="28.5" customHeight="1" spans="1:6">
      <c r="A2" s="27" t="s">
        <v>289</v>
      </c>
      <c r="B2" s="27"/>
      <c r="C2" s="27"/>
      <c r="D2" s="27"/>
      <c r="E2" s="27"/>
      <c r="F2" s="27"/>
    </row>
    <row r="3" ht="15" customHeight="1" spans="1:6">
      <c r="A3" s="102" t="str">
        <f>"单位名称："&amp;"云南省健康医疗大数据中心"</f>
        <v>单位名称：云南省健康医疗大数据中心</v>
      </c>
      <c r="B3" s="103"/>
      <c r="C3" s="103"/>
      <c r="D3" s="59"/>
      <c r="E3" s="59"/>
      <c r="F3" s="104" t="s">
        <v>2</v>
      </c>
    </row>
    <row r="4" ht="18.75" customHeight="1" spans="1:6">
      <c r="A4" s="9" t="s">
        <v>125</v>
      </c>
      <c r="B4" s="9" t="s">
        <v>48</v>
      </c>
      <c r="C4" s="9" t="s">
        <v>49</v>
      </c>
      <c r="D4" s="15" t="s">
        <v>290</v>
      </c>
      <c r="E4" s="63"/>
      <c r="F4" s="63"/>
    </row>
    <row r="5" ht="30" customHeight="1" spans="1:6">
      <c r="A5" s="18"/>
      <c r="B5" s="18"/>
      <c r="C5" s="18"/>
      <c r="D5" s="15" t="s">
        <v>30</v>
      </c>
      <c r="E5" s="63" t="s">
        <v>57</v>
      </c>
      <c r="F5" s="63" t="s">
        <v>58</v>
      </c>
    </row>
    <row r="6" ht="16.5" customHeight="1" spans="1:6">
      <c r="A6" s="63">
        <v>1</v>
      </c>
      <c r="B6" s="63">
        <v>2</v>
      </c>
      <c r="C6" s="63">
        <v>3</v>
      </c>
      <c r="D6" s="63">
        <v>4</v>
      </c>
      <c r="E6" s="63">
        <v>5</v>
      </c>
      <c r="F6" s="63">
        <v>6</v>
      </c>
    </row>
    <row r="7" ht="20.25" customHeight="1" spans="1:6">
      <c r="A7" s="30"/>
      <c r="B7" s="30"/>
      <c r="C7" s="30"/>
      <c r="D7" s="22"/>
      <c r="E7" s="22"/>
      <c r="F7" s="22"/>
    </row>
    <row r="8" ht="17.25" customHeight="1" spans="1:6">
      <c r="A8" s="105" t="s">
        <v>91</v>
      </c>
      <c r="B8" s="106"/>
      <c r="C8" s="106" t="s">
        <v>91</v>
      </c>
      <c r="D8" s="22"/>
      <c r="E8" s="22"/>
      <c r="F8" s="22"/>
    </row>
    <row r="9" customHeight="1" spans="1:6">
      <c r="A9" s="34" t="s">
        <v>291</v>
      </c>
      <c r="B9" s="34"/>
      <c r="C9" s="34"/>
      <c r="D9" s="34"/>
      <c r="E9" s="34"/>
      <c r="F9" s="34"/>
    </row>
  </sheetData>
  <mergeCells count="7">
    <mergeCell ref="A2:F2"/>
    <mergeCell ref="D4:F4"/>
    <mergeCell ref="A8:C8"/>
    <mergeCell ref="A9:F9"/>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9"/>
  <sheetViews>
    <sheetView showZeros="0" topLeftCell="A5" workbookViewId="0">
      <selection activeCell="E29" sqref="E29"/>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5"/>
      <c r="P1" s="45"/>
      <c r="Q1" s="93" t="s">
        <v>292</v>
      </c>
    </row>
    <row r="2" ht="27.75" customHeight="1" spans="1:17">
      <c r="A2" s="57" t="s">
        <v>293</v>
      </c>
      <c r="B2" s="27"/>
      <c r="C2" s="27"/>
      <c r="D2" s="27"/>
      <c r="E2" s="27"/>
      <c r="F2" s="27"/>
      <c r="G2" s="27"/>
      <c r="H2" s="27"/>
      <c r="I2" s="27"/>
      <c r="J2" s="27"/>
      <c r="K2" s="47"/>
      <c r="L2" s="27"/>
      <c r="M2" s="27"/>
      <c r="N2" s="27"/>
      <c r="O2" s="47"/>
      <c r="P2" s="47"/>
      <c r="Q2" s="27"/>
    </row>
    <row r="3" ht="18.75" customHeight="1" spans="1:17">
      <c r="A3" s="94" t="str">
        <f>"单位名称："&amp;"云南省健康医疗大数据中心"</f>
        <v>单位名称：云南省健康医疗大数据中心</v>
      </c>
      <c r="B3" s="6"/>
      <c r="C3" s="6"/>
      <c r="D3" s="6"/>
      <c r="E3" s="6"/>
      <c r="F3" s="6"/>
      <c r="G3" s="6"/>
      <c r="H3" s="6"/>
      <c r="I3" s="6"/>
      <c r="J3" s="6"/>
      <c r="O3" s="62"/>
      <c r="P3" s="62"/>
      <c r="Q3" s="95" t="s">
        <v>2</v>
      </c>
    </row>
    <row r="4" ht="15.75" customHeight="1" spans="1:17">
      <c r="A4" s="9" t="s">
        <v>294</v>
      </c>
      <c r="B4" s="73" t="s">
        <v>295</v>
      </c>
      <c r="C4" s="73" t="s">
        <v>296</v>
      </c>
      <c r="D4" s="73" t="s">
        <v>297</v>
      </c>
      <c r="E4" s="73" t="s">
        <v>298</v>
      </c>
      <c r="F4" s="73" t="s">
        <v>299</v>
      </c>
      <c r="G4" s="74" t="s">
        <v>132</v>
      </c>
      <c r="H4" s="74"/>
      <c r="I4" s="74"/>
      <c r="J4" s="74"/>
      <c r="K4" s="75"/>
      <c r="L4" s="74"/>
      <c r="M4" s="74"/>
      <c r="N4" s="74"/>
      <c r="O4" s="76"/>
      <c r="P4" s="75"/>
      <c r="Q4" s="77"/>
    </row>
    <row r="5" ht="17.25" customHeight="1" spans="1:17">
      <c r="A5" s="14"/>
      <c r="B5" s="78"/>
      <c r="C5" s="78"/>
      <c r="D5" s="78"/>
      <c r="E5" s="78"/>
      <c r="F5" s="78"/>
      <c r="G5" s="78" t="s">
        <v>30</v>
      </c>
      <c r="H5" s="78" t="s">
        <v>33</v>
      </c>
      <c r="I5" s="78" t="s">
        <v>300</v>
      </c>
      <c r="J5" s="78" t="s">
        <v>301</v>
      </c>
      <c r="K5" s="79" t="s">
        <v>302</v>
      </c>
      <c r="L5" s="80" t="s">
        <v>303</v>
      </c>
      <c r="M5" s="80"/>
      <c r="N5" s="80"/>
      <c r="O5" s="81"/>
      <c r="P5" s="82"/>
      <c r="Q5" s="83"/>
    </row>
    <row r="6" ht="54" customHeight="1" spans="1:17">
      <c r="A6" s="17"/>
      <c r="B6" s="83"/>
      <c r="C6" s="83"/>
      <c r="D6" s="83"/>
      <c r="E6" s="83"/>
      <c r="F6" s="83"/>
      <c r="G6" s="83"/>
      <c r="H6" s="83" t="s">
        <v>32</v>
      </c>
      <c r="I6" s="83"/>
      <c r="J6" s="83"/>
      <c r="K6" s="84"/>
      <c r="L6" s="83" t="s">
        <v>32</v>
      </c>
      <c r="M6" s="83" t="s">
        <v>43</v>
      </c>
      <c r="N6" s="83" t="s">
        <v>139</v>
      </c>
      <c r="O6" s="85" t="s">
        <v>39</v>
      </c>
      <c r="P6" s="84" t="s">
        <v>40</v>
      </c>
      <c r="Q6" s="83" t="s">
        <v>41</v>
      </c>
    </row>
    <row r="7" ht="15" customHeight="1" spans="1:17">
      <c r="A7" s="18">
        <v>1</v>
      </c>
      <c r="B7" s="96">
        <v>2</v>
      </c>
      <c r="C7" s="96">
        <v>3</v>
      </c>
      <c r="D7" s="96">
        <v>4</v>
      </c>
      <c r="E7" s="96">
        <v>5</v>
      </c>
      <c r="F7" s="96">
        <v>6</v>
      </c>
      <c r="G7" s="97">
        <v>7</v>
      </c>
      <c r="H7" s="97">
        <v>8</v>
      </c>
      <c r="I7" s="97">
        <v>9</v>
      </c>
      <c r="J7" s="97">
        <v>10</v>
      </c>
      <c r="K7" s="97">
        <v>11</v>
      </c>
      <c r="L7" s="97">
        <v>12</v>
      </c>
      <c r="M7" s="97">
        <v>13</v>
      </c>
      <c r="N7" s="97">
        <v>14</v>
      </c>
      <c r="O7" s="97">
        <v>15</v>
      </c>
      <c r="P7" s="97">
        <v>16</v>
      </c>
      <c r="Q7" s="97">
        <v>17</v>
      </c>
    </row>
    <row r="8" ht="13.5" spans="1:17">
      <c r="A8" s="86" t="s">
        <v>45</v>
      </c>
      <c r="B8" s="87"/>
      <c r="C8" s="87"/>
      <c r="D8" s="87"/>
      <c r="E8" s="98"/>
      <c r="F8" s="22">
        <v>3300</v>
      </c>
      <c r="G8" s="22">
        <v>4696040</v>
      </c>
      <c r="H8" s="22">
        <v>4696040</v>
      </c>
      <c r="I8" s="22"/>
      <c r="J8" s="22"/>
      <c r="K8" s="22"/>
      <c r="L8" s="22"/>
      <c r="M8" s="22"/>
      <c r="N8" s="22"/>
      <c r="O8" s="22"/>
      <c r="P8" s="22"/>
      <c r="Q8" s="22"/>
    </row>
    <row r="9" ht="13.5" spans="1:17">
      <c r="A9" s="99" t="s">
        <v>156</v>
      </c>
      <c r="B9" s="87" t="s">
        <v>304</v>
      </c>
      <c r="C9" s="87" t="s">
        <v>305</v>
      </c>
      <c r="D9" s="100" t="s">
        <v>306</v>
      </c>
      <c r="E9" s="101">
        <v>1</v>
      </c>
      <c r="F9" s="22">
        <v>800</v>
      </c>
      <c r="G9" s="22">
        <v>800</v>
      </c>
      <c r="H9" s="22">
        <v>800</v>
      </c>
      <c r="I9" s="22"/>
      <c r="J9" s="22"/>
      <c r="K9" s="22"/>
      <c r="L9" s="22"/>
      <c r="M9" s="22"/>
      <c r="N9" s="22"/>
      <c r="O9" s="22"/>
      <c r="P9" s="22"/>
      <c r="Q9" s="22"/>
    </row>
    <row r="10" ht="13.5" spans="1:17">
      <c r="A10" s="99" t="s">
        <v>156</v>
      </c>
      <c r="B10" s="87" t="s">
        <v>304</v>
      </c>
      <c r="C10" s="87" t="s">
        <v>307</v>
      </c>
      <c r="D10" s="100" t="s">
        <v>308</v>
      </c>
      <c r="E10" s="101">
        <v>1</v>
      </c>
      <c r="F10" s="22">
        <v>2500</v>
      </c>
      <c r="G10" s="22">
        <v>2500</v>
      </c>
      <c r="H10" s="22">
        <v>2500</v>
      </c>
      <c r="I10" s="22"/>
      <c r="J10" s="22"/>
      <c r="K10" s="22"/>
      <c r="L10" s="22"/>
      <c r="M10" s="22"/>
      <c r="N10" s="22"/>
      <c r="O10" s="22"/>
      <c r="P10" s="22"/>
      <c r="Q10" s="22"/>
    </row>
    <row r="11" ht="22.5" spans="1:17">
      <c r="A11" s="99" t="s">
        <v>202</v>
      </c>
      <c r="B11" s="87" t="s">
        <v>309</v>
      </c>
      <c r="C11" s="87" t="s">
        <v>310</v>
      </c>
      <c r="D11" s="100" t="s">
        <v>311</v>
      </c>
      <c r="E11" s="101">
        <v>1</v>
      </c>
      <c r="F11" s="22"/>
      <c r="G11" s="22">
        <v>29000</v>
      </c>
      <c r="H11" s="22">
        <v>29000</v>
      </c>
      <c r="I11" s="22"/>
      <c r="J11" s="22"/>
      <c r="K11" s="22"/>
      <c r="L11" s="22"/>
      <c r="M11" s="22"/>
      <c r="N11" s="22"/>
      <c r="O11" s="22"/>
      <c r="P11" s="22"/>
      <c r="Q11" s="22"/>
    </row>
    <row r="12" ht="22.5" spans="1:17">
      <c r="A12" s="99" t="s">
        <v>202</v>
      </c>
      <c r="B12" s="87" t="s">
        <v>312</v>
      </c>
      <c r="C12" s="87" t="s">
        <v>310</v>
      </c>
      <c r="D12" s="100" t="s">
        <v>311</v>
      </c>
      <c r="E12" s="101">
        <v>1</v>
      </c>
      <c r="F12" s="22"/>
      <c r="G12" s="22">
        <v>9000</v>
      </c>
      <c r="H12" s="22">
        <v>9000</v>
      </c>
      <c r="I12" s="22"/>
      <c r="J12" s="22"/>
      <c r="K12" s="22"/>
      <c r="L12" s="22"/>
      <c r="M12" s="22"/>
      <c r="N12" s="22"/>
      <c r="O12" s="22"/>
      <c r="P12" s="22"/>
      <c r="Q12" s="22"/>
    </row>
    <row r="13" ht="22.5" spans="1:17">
      <c r="A13" s="99" t="s">
        <v>208</v>
      </c>
      <c r="B13" s="87" t="s">
        <v>313</v>
      </c>
      <c r="C13" s="87" t="s">
        <v>314</v>
      </c>
      <c r="D13" s="100" t="s">
        <v>311</v>
      </c>
      <c r="E13" s="101">
        <v>1</v>
      </c>
      <c r="F13" s="22"/>
      <c r="G13" s="22">
        <v>293760</v>
      </c>
      <c r="H13" s="22">
        <v>293760</v>
      </c>
      <c r="I13" s="22"/>
      <c r="J13" s="22"/>
      <c r="K13" s="22"/>
      <c r="L13" s="22"/>
      <c r="M13" s="22"/>
      <c r="N13" s="22"/>
      <c r="O13" s="22"/>
      <c r="P13" s="22"/>
      <c r="Q13" s="22"/>
    </row>
    <row r="14" ht="33.75" spans="1:17">
      <c r="A14" s="99" t="s">
        <v>208</v>
      </c>
      <c r="B14" s="87" t="s">
        <v>315</v>
      </c>
      <c r="C14" s="87" t="s">
        <v>314</v>
      </c>
      <c r="D14" s="100" t="s">
        <v>311</v>
      </c>
      <c r="E14" s="101">
        <v>1</v>
      </c>
      <c r="F14" s="22"/>
      <c r="G14" s="22">
        <v>306180</v>
      </c>
      <c r="H14" s="22">
        <v>306180</v>
      </c>
      <c r="I14" s="22"/>
      <c r="J14" s="22"/>
      <c r="K14" s="22"/>
      <c r="L14" s="22"/>
      <c r="M14" s="22"/>
      <c r="N14" s="22"/>
      <c r="O14" s="22"/>
      <c r="P14" s="22"/>
      <c r="Q14" s="22"/>
    </row>
    <row r="15" ht="22.5" spans="1:17">
      <c r="A15" s="99" t="s">
        <v>208</v>
      </c>
      <c r="B15" s="87" t="s">
        <v>316</v>
      </c>
      <c r="C15" s="87" t="s">
        <v>317</v>
      </c>
      <c r="D15" s="100" t="s">
        <v>311</v>
      </c>
      <c r="E15" s="101">
        <v>1</v>
      </c>
      <c r="F15" s="22"/>
      <c r="G15" s="22">
        <v>1980000</v>
      </c>
      <c r="H15" s="22">
        <v>1980000</v>
      </c>
      <c r="I15" s="22"/>
      <c r="J15" s="22"/>
      <c r="K15" s="22"/>
      <c r="L15" s="22"/>
      <c r="M15" s="22"/>
      <c r="N15" s="22"/>
      <c r="O15" s="22"/>
      <c r="P15" s="22"/>
      <c r="Q15" s="22"/>
    </row>
    <row r="16" ht="45" spans="1:17">
      <c r="A16" s="99" t="s">
        <v>208</v>
      </c>
      <c r="B16" s="87" t="s">
        <v>318</v>
      </c>
      <c r="C16" s="87" t="s">
        <v>319</v>
      </c>
      <c r="D16" s="100" t="s">
        <v>237</v>
      </c>
      <c r="E16" s="101">
        <v>1</v>
      </c>
      <c r="F16" s="22"/>
      <c r="G16" s="22">
        <v>34000</v>
      </c>
      <c r="H16" s="22">
        <v>34000</v>
      </c>
      <c r="I16" s="22"/>
      <c r="J16" s="22"/>
      <c r="K16" s="22"/>
      <c r="L16" s="22"/>
      <c r="M16" s="22"/>
      <c r="N16" s="22"/>
      <c r="O16" s="22"/>
      <c r="P16" s="22"/>
      <c r="Q16" s="22"/>
    </row>
    <row r="17" ht="33.75" spans="1:17">
      <c r="A17" s="99" t="s">
        <v>208</v>
      </c>
      <c r="B17" s="87" t="s">
        <v>320</v>
      </c>
      <c r="C17" s="87" t="s">
        <v>319</v>
      </c>
      <c r="D17" s="100" t="s">
        <v>321</v>
      </c>
      <c r="E17" s="101">
        <v>1</v>
      </c>
      <c r="F17" s="22"/>
      <c r="G17" s="22">
        <v>40800</v>
      </c>
      <c r="H17" s="22">
        <v>40800</v>
      </c>
      <c r="I17" s="22"/>
      <c r="J17" s="22"/>
      <c r="K17" s="22"/>
      <c r="L17" s="22"/>
      <c r="M17" s="22"/>
      <c r="N17" s="22"/>
      <c r="O17" s="22"/>
      <c r="P17" s="22"/>
      <c r="Q17" s="22"/>
    </row>
    <row r="18" ht="33.75" spans="1:17">
      <c r="A18" s="99" t="s">
        <v>206</v>
      </c>
      <c r="B18" s="87" t="s">
        <v>322</v>
      </c>
      <c r="C18" s="87" t="s">
        <v>323</v>
      </c>
      <c r="D18" s="100" t="s">
        <v>324</v>
      </c>
      <c r="E18" s="101">
        <v>1</v>
      </c>
      <c r="F18" s="22"/>
      <c r="G18" s="22">
        <v>2000000</v>
      </c>
      <c r="H18" s="22">
        <v>2000000</v>
      </c>
      <c r="I18" s="22"/>
      <c r="J18" s="22"/>
      <c r="K18" s="22"/>
      <c r="L18" s="22"/>
      <c r="M18" s="22"/>
      <c r="N18" s="22"/>
      <c r="O18" s="22"/>
      <c r="P18" s="22"/>
      <c r="Q18" s="22"/>
    </row>
    <row r="19" ht="21" customHeight="1" spans="1:17">
      <c r="A19" s="90" t="s">
        <v>91</v>
      </c>
      <c r="B19" s="91"/>
      <c r="C19" s="91"/>
      <c r="D19" s="91"/>
      <c r="E19" s="98"/>
      <c r="F19" s="22">
        <v>3300</v>
      </c>
      <c r="G19" s="22">
        <v>4696040</v>
      </c>
      <c r="H19" s="22">
        <v>4696040</v>
      </c>
      <c r="I19" s="22"/>
      <c r="J19" s="22"/>
      <c r="K19" s="22"/>
      <c r="L19" s="22"/>
      <c r="M19" s="22"/>
      <c r="N19" s="22"/>
      <c r="O19" s="22"/>
      <c r="P19" s="22"/>
      <c r="Q19" s="22"/>
    </row>
  </sheetData>
  <mergeCells count="16">
    <mergeCell ref="A2:Q2"/>
    <mergeCell ref="A3:F3"/>
    <mergeCell ref="G4:Q4"/>
    <mergeCell ref="L5:Q5"/>
    <mergeCell ref="A19:E19"/>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A11" sqref="A11"/>
    </sheetView>
  </sheetViews>
  <sheetFormatPr defaultColWidth="9.14166666666667" defaultRowHeight="14.25" customHeight="1"/>
  <cols>
    <col min="1" max="1" width="47.25" customWidth="1"/>
    <col min="2" max="2" width="21.7083333333333" customWidth="1"/>
    <col min="3" max="3" width="26.7083333333333" customWidth="1"/>
    <col min="4" max="14" width="16.6" customWidth="1"/>
  </cols>
  <sheetData>
    <row r="1" ht="13.5" customHeight="1" spans="1:14">
      <c r="A1" s="61"/>
      <c r="B1" s="61"/>
      <c r="C1" s="61"/>
      <c r="D1" s="61"/>
      <c r="E1" s="61"/>
      <c r="F1" s="61"/>
      <c r="G1" s="61"/>
      <c r="H1" s="66"/>
      <c r="I1" s="61"/>
      <c r="J1" s="61"/>
      <c r="K1" s="61"/>
      <c r="L1" s="45"/>
      <c r="M1" s="67"/>
      <c r="N1" s="68" t="s">
        <v>325</v>
      </c>
    </row>
    <row r="2" ht="27.75" customHeight="1" spans="1:14">
      <c r="A2" s="57" t="s">
        <v>326</v>
      </c>
      <c r="B2" s="69"/>
      <c r="C2" s="69"/>
      <c r="D2" s="69"/>
      <c r="E2" s="69"/>
      <c r="F2" s="69"/>
      <c r="G2" s="69"/>
      <c r="H2" s="70"/>
      <c r="I2" s="69"/>
      <c r="J2" s="69"/>
      <c r="K2" s="69"/>
      <c r="L2" s="47"/>
      <c r="M2" s="70"/>
      <c r="N2" s="69"/>
    </row>
    <row r="3" ht="18.75" customHeight="1" spans="1:14">
      <c r="A3" s="58" t="str">
        <f>"单位名称："&amp;"云南省健康医疗大数据中心"</f>
        <v>单位名称：云南省健康医疗大数据中心</v>
      </c>
      <c r="B3" s="59"/>
      <c r="C3" s="59"/>
      <c r="D3" s="59"/>
      <c r="E3" s="59"/>
      <c r="F3" s="59"/>
      <c r="G3" s="59"/>
      <c r="H3" s="66"/>
      <c r="I3" s="61"/>
      <c r="J3" s="61"/>
      <c r="K3" s="61"/>
      <c r="L3" s="62"/>
      <c r="M3" s="71"/>
      <c r="N3" s="72" t="s">
        <v>2</v>
      </c>
    </row>
    <row r="4" ht="15.75" customHeight="1" spans="1:14">
      <c r="A4" s="9" t="s">
        <v>294</v>
      </c>
      <c r="B4" s="73" t="s">
        <v>327</v>
      </c>
      <c r="C4" s="73" t="s">
        <v>328</v>
      </c>
      <c r="D4" s="74" t="s">
        <v>132</v>
      </c>
      <c r="E4" s="74"/>
      <c r="F4" s="74"/>
      <c r="G4" s="74"/>
      <c r="H4" s="75"/>
      <c r="I4" s="74"/>
      <c r="J4" s="74"/>
      <c r="K4" s="74"/>
      <c r="L4" s="76"/>
      <c r="M4" s="75"/>
      <c r="N4" s="77"/>
    </row>
    <row r="5" ht="17.25" customHeight="1" spans="1:14">
      <c r="A5" s="14"/>
      <c r="B5" s="78"/>
      <c r="C5" s="78"/>
      <c r="D5" s="78" t="s">
        <v>30</v>
      </c>
      <c r="E5" s="78" t="s">
        <v>33</v>
      </c>
      <c r="F5" s="78" t="s">
        <v>300</v>
      </c>
      <c r="G5" s="78" t="s">
        <v>301</v>
      </c>
      <c r="H5" s="79" t="s">
        <v>302</v>
      </c>
      <c r="I5" s="80" t="s">
        <v>303</v>
      </c>
      <c r="J5" s="80"/>
      <c r="K5" s="80"/>
      <c r="L5" s="81"/>
      <c r="M5" s="82"/>
      <c r="N5" s="83"/>
    </row>
    <row r="6" ht="54" customHeight="1" spans="1:14">
      <c r="A6" s="17"/>
      <c r="B6" s="83"/>
      <c r="C6" s="83"/>
      <c r="D6" s="83"/>
      <c r="E6" s="83"/>
      <c r="F6" s="83"/>
      <c r="G6" s="83"/>
      <c r="H6" s="84"/>
      <c r="I6" s="83" t="s">
        <v>32</v>
      </c>
      <c r="J6" s="83" t="s">
        <v>43</v>
      </c>
      <c r="K6" s="83" t="s">
        <v>139</v>
      </c>
      <c r="L6" s="85" t="s">
        <v>39</v>
      </c>
      <c r="M6" s="84" t="s">
        <v>40</v>
      </c>
      <c r="N6" s="83" t="s">
        <v>41</v>
      </c>
    </row>
    <row r="7" ht="15" customHeight="1" spans="1:14">
      <c r="A7" s="17">
        <v>1</v>
      </c>
      <c r="B7" s="83">
        <v>2</v>
      </c>
      <c r="C7" s="83">
        <v>3</v>
      </c>
      <c r="D7" s="84">
        <v>4</v>
      </c>
      <c r="E7" s="84">
        <v>5</v>
      </c>
      <c r="F7" s="84">
        <v>6</v>
      </c>
      <c r="G7" s="84">
        <v>7</v>
      </c>
      <c r="H7" s="84">
        <v>8</v>
      </c>
      <c r="I7" s="84">
        <v>9</v>
      </c>
      <c r="J7" s="84">
        <v>10</v>
      </c>
      <c r="K7" s="84">
        <v>11</v>
      </c>
      <c r="L7" s="84">
        <v>12</v>
      </c>
      <c r="M7" s="84">
        <v>13</v>
      </c>
      <c r="N7" s="84">
        <v>14</v>
      </c>
    </row>
    <row r="8" ht="21" customHeight="1" spans="1:14">
      <c r="A8" s="86"/>
      <c r="B8" s="87"/>
      <c r="C8" s="87"/>
      <c r="D8" s="88"/>
      <c r="E8" s="88"/>
      <c r="F8" s="88"/>
      <c r="G8" s="88"/>
      <c r="H8" s="88"/>
      <c r="I8" s="88"/>
      <c r="J8" s="88"/>
      <c r="K8" s="88"/>
      <c r="L8" s="89"/>
      <c r="M8" s="88"/>
      <c r="N8" s="88"/>
    </row>
    <row r="9" ht="21" customHeight="1" spans="1:14">
      <c r="A9" s="86"/>
      <c r="B9" s="87"/>
      <c r="C9" s="87"/>
      <c r="D9" s="88"/>
      <c r="E9" s="88"/>
      <c r="F9" s="88"/>
      <c r="G9" s="88"/>
      <c r="H9" s="88"/>
      <c r="I9" s="88"/>
      <c r="J9" s="88"/>
      <c r="K9" s="88"/>
      <c r="L9" s="89"/>
      <c r="M9" s="88"/>
      <c r="N9" s="88"/>
    </row>
    <row r="10" ht="21" customHeight="1" spans="1:14">
      <c r="A10" s="90" t="s">
        <v>91</v>
      </c>
      <c r="B10" s="91"/>
      <c r="C10" s="92"/>
      <c r="D10" s="88"/>
      <c r="E10" s="88"/>
      <c r="F10" s="88"/>
      <c r="G10" s="88"/>
      <c r="H10" s="88"/>
      <c r="I10" s="88"/>
      <c r="J10" s="88"/>
      <c r="K10" s="88"/>
      <c r="L10" s="89"/>
      <c r="M10" s="88"/>
      <c r="N10" s="88"/>
    </row>
    <row r="11" customHeight="1" spans="1:14">
      <c r="A11" s="34" t="s">
        <v>329</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A9" sqref="A9"/>
    </sheetView>
  </sheetViews>
  <sheetFormatPr defaultColWidth="9.14166666666667" defaultRowHeight="14.25" customHeight="1"/>
  <cols>
    <col min="1" max="1" width="49.375" customWidth="1"/>
    <col min="2" max="15" width="17.175" customWidth="1"/>
    <col min="16" max="22" width="17.0333333333333" customWidth="1"/>
    <col min="23" max="23" width="17" customWidth="1"/>
    <col min="24" max="24" width="17.0333333333333" customWidth="1"/>
  </cols>
  <sheetData>
    <row r="1" ht="13.5" customHeight="1" spans="1:24">
      <c r="D1" s="56"/>
      <c r="W1" s="45"/>
      <c r="X1" s="45" t="s">
        <v>330</v>
      </c>
    </row>
    <row r="2" ht="27.75" customHeight="1" spans="1:24">
      <c r="A2" s="57" t="s">
        <v>331</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8" t="str">
        <f>"单位名称："&amp;"云南省健康医疗大数据中心"</f>
        <v>单位名称：云南省健康医疗大数据中心</v>
      </c>
      <c r="B3" s="59"/>
      <c r="C3" s="59"/>
      <c r="D3" s="60"/>
      <c r="E3" s="61"/>
      <c r="F3" s="61"/>
      <c r="G3" s="61"/>
      <c r="H3" s="61"/>
      <c r="I3" s="61"/>
      <c r="W3" s="62"/>
      <c r="X3" s="62" t="s">
        <v>2</v>
      </c>
    </row>
    <row r="4" ht="19.5" customHeight="1" spans="1:24">
      <c r="A4" s="15" t="s">
        <v>332</v>
      </c>
      <c r="B4" s="10" t="s">
        <v>132</v>
      </c>
      <c r="C4" s="11"/>
      <c r="D4" s="11"/>
      <c r="E4" s="63" t="s">
        <v>333</v>
      </c>
      <c r="F4" s="63"/>
      <c r="G4" s="63"/>
      <c r="H4" s="63"/>
      <c r="I4" s="63"/>
      <c r="J4" s="63"/>
      <c r="K4" s="63"/>
      <c r="L4" s="63"/>
      <c r="M4" s="63"/>
      <c r="N4" s="63"/>
      <c r="O4" s="63"/>
      <c r="P4" s="63"/>
      <c r="Q4" s="63"/>
      <c r="R4" s="63"/>
      <c r="S4" s="63"/>
      <c r="T4" s="63"/>
      <c r="U4" s="63"/>
      <c r="V4" s="63"/>
      <c r="W4" s="63"/>
      <c r="X4" s="63"/>
    </row>
    <row r="5" ht="40.5" customHeight="1" spans="1:24">
      <c r="A5" s="18"/>
      <c r="B5" s="28" t="s">
        <v>30</v>
      </c>
      <c r="C5" s="9" t="s">
        <v>33</v>
      </c>
      <c r="D5" s="64" t="s">
        <v>334</v>
      </c>
      <c r="E5" s="63" t="s">
        <v>335</v>
      </c>
      <c r="F5" s="63" t="s">
        <v>336</v>
      </c>
      <c r="G5" s="63" t="s">
        <v>337</v>
      </c>
      <c r="H5" s="63" t="s">
        <v>338</v>
      </c>
      <c r="I5" s="63" t="s">
        <v>339</v>
      </c>
      <c r="J5" s="63" t="s">
        <v>340</v>
      </c>
      <c r="K5" s="63" t="s">
        <v>341</v>
      </c>
      <c r="L5" s="63" t="s">
        <v>342</v>
      </c>
      <c r="M5" s="63" t="s">
        <v>343</v>
      </c>
      <c r="N5" s="63" t="s">
        <v>344</v>
      </c>
      <c r="O5" s="63" t="s">
        <v>345</v>
      </c>
      <c r="P5" s="63" t="s">
        <v>346</v>
      </c>
      <c r="Q5" s="63" t="s">
        <v>347</v>
      </c>
      <c r="R5" s="63" t="s">
        <v>348</v>
      </c>
      <c r="S5" s="63" t="s">
        <v>349</v>
      </c>
      <c r="T5" s="63" t="s">
        <v>350</v>
      </c>
      <c r="U5" s="63" t="s">
        <v>351</v>
      </c>
      <c r="V5" s="63" t="s">
        <v>352</v>
      </c>
      <c r="W5" s="63" t="s">
        <v>353</v>
      </c>
      <c r="X5" s="63" t="s">
        <v>354</v>
      </c>
    </row>
    <row r="6" ht="19.5" customHeight="1" spans="1:24">
      <c r="A6" s="63">
        <v>1</v>
      </c>
      <c r="B6" s="63">
        <v>2</v>
      </c>
      <c r="C6" s="63">
        <v>3</v>
      </c>
      <c r="D6" s="10">
        <v>4</v>
      </c>
      <c r="E6" s="63">
        <v>5</v>
      </c>
      <c r="F6" s="63">
        <v>6</v>
      </c>
      <c r="G6" s="63">
        <v>7</v>
      </c>
      <c r="H6" s="10">
        <v>8</v>
      </c>
      <c r="I6" s="63">
        <v>9</v>
      </c>
      <c r="J6" s="63">
        <v>10</v>
      </c>
      <c r="K6" s="63">
        <v>11</v>
      </c>
      <c r="L6" s="10">
        <v>12</v>
      </c>
      <c r="M6" s="63">
        <v>13</v>
      </c>
      <c r="N6" s="63">
        <v>14</v>
      </c>
      <c r="O6" s="63">
        <v>15</v>
      </c>
      <c r="P6" s="10">
        <v>16</v>
      </c>
      <c r="Q6" s="63">
        <v>17</v>
      </c>
      <c r="R6" s="63">
        <v>18</v>
      </c>
      <c r="S6" s="63">
        <v>19</v>
      </c>
      <c r="T6" s="10">
        <v>20</v>
      </c>
      <c r="U6" s="10">
        <v>21</v>
      </c>
      <c r="V6" s="10">
        <v>22</v>
      </c>
      <c r="W6" s="63">
        <v>23</v>
      </c>
      <c r="X6" s="63">
        <v>24</v>
      </c>
    </row>
    <row r="7" ht="28.4" customHeight="1" spans="1:24">
      <c r="A7" s="30"/>
      <c r="B7" s="22"/>
      <c r="C7" s="22"/>
      <c r="D7" s="22"/>
      <c r="E7" s="22"/>
      <c r="F7" s="22"/>
      <c r="G7" s="22"/>
      <c r="H7" s="22"/>
      <c r="I7" s="22"/>
      <c r="J7" s="22"/>
      <c r="K7" s="22"/>
      <c r="L7" s="22"/>
      <c r="M7" s="22"/>
      <c r="N7" s="22"/>
      <c r="O7" s="22"/>
      <c r="P7" s="22"/>
      <c r="Q7" s="22"/>
      <c r="R7" s="22"/>
      <c r="S7" s="22"/>
      <c r="T7" s="22"/>
      <c r="U7" s="22"/>
      <c r="V7" s="22"/>
      <c r="W7" s="65"/>
      <c r="X7" s="22"/>
    </row>
    <row r="8" ht="29.9" customHeight="1" spans="1:24">
      <c r="A8" s="30"/>
      <c r="B8" s="22"/>
      <c r="C8" s="22"/>
      <c r="D8" s="22"/>
      <c r="E8" s="22"/>
      <c r="F8" s="22"/>
      <c r="G8" s="22"/>
      <c r="H8" s="22"/>
      <c r="I8" s="22"/>
      <c r="J8" s="22"/>
      <c r="K8" s="22"/>
      <c r="L8" s="22"/>
      <c r="M8" s="22"/>
      <c r="N8" s="22"/>
      <c r="O8" s="22"/>
      <c r="P8" s="22"/>
      <c r="Q8" s="22"/>
      <c r="R8" s="22"/>
      <c r="S8" s="22"/>
      <c r="T8" s="22"/>
      <c r="U8" s="22"/>
      <c r="V8" s="22"/>
      <c r="W8" s="65"/>
      <c r="X8" s="22"/>
    </row>
    <row r="9" customHeight="1" spans="1:24">
      <c r="A9" s="34" t="s">
        <v>355</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B12" sqref="B12"/>
    </sheetView>
  </sheetViews>
  <sheetFormatPr defaultColWidth="9.14166666666667" defaultRowHeight="12" customHeight="1" outlineLevelRow="7"/>
  <cols>
    <col min="1" max="1" width="46.875"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5" t="s">
        <v>356</v>
      </c>
    </row>
    <row r="2" ht="28.5" customHeight="1" spans="1:10">
      <c r="A2" s="46" t="s">
        <v>357</v>
      </c>
      <c r="B2" s="27"/>
      <c r="C2" s="27"/>
      <c r="D2" s="27"/>
      <c r="E2" s="27"/>
      <c r="F2" s="47"/>
      <c r="G2" s="27"/>
      <c r="H2" s="47"/>
      <c r="I2" s="47"/>
      <c r="J2" s="27"/>
    </row>
    <row r="3" ht="17.25" customHeight="1" spans="1:10">
      <c r="A3" s="4" t="str">
        <f>"单位名称："&amp;"云南省健康医疗大数据中心"</f>
        <v>单位名称：云南省健康医疗大数据中心</v>
      </c>
    </row>
    <row r="4" ht="44.25" customHeight="1" spans="1:10">
      <c r="A4" s="48" t="s">
        <v>215</v>
      </c>
      <c r="B4" s="48" t="s">
        <v>216</v>
      </c>
      <c r="C4" s="48" t="s">
        <v>217</v>
      </c>
      <c r="D4" s="48" t="s">
        <v>218</v>
      </c>
      <c r="E4" s="48" t="s">
        <v>219</v>
      </c>
      <c r="F4" s="49" t="s">
        <v>220</v>
      </c>
      <c r="G4" s="48" t="s">
        <v>221</v>
      </c>
      <c r="H4" s="49" t="s">
        <v>222</v>
      </c>
      <c r="I4" s="49" t="s">
        <v>223</v>
      </c>
      <c r="J4" s="48" t="s">
        <v>224</v>
      </c>
    </row>
    <row r="5" ht="14.25" customHeight="1" spans="1:10">
      <c r="A5" s="48">
        <v>1</v>
      </c>
      <c r="B5" s="48">
        <v>2</v>
      </c>
      <c r="C5" s="48">
        <v>3</v>
      </c>
      <c r="D5" s="48">
        <v>4</v>
      </c>
      <c r="E5" s="48">
        <v>5</v>
      </c>
      <c r="F5" s="49">
        <v>6</v>
      </c>
      <c r="G5" s="48">
        <v>7</v>
      </c>
      <c r="H5" s="49">
        <v>8</v>
      </c>
      <c r="I5" s="49">
        <v>9</v>
      </c>
      <c r="J5" s="48">
        <v>10</v>
      </c>
    </row>
    <row r="6" ht="21.8" customHeight="1" spans="1:10">
      <c r="A6" s="50"/>
      <c r="B6" s="51"/>
      <c r="C6" s="51"/>
      <c r="D6" s="51"/>
      <c r="E6" s="52"/>
      <c r="F6" s="53"/>
      <c r="G6" s="52"/>
      <c r="H6" s="53"/>
      <c r="I6" s="53"/>
      <c r="J6" s="52"/>
    </row>
    <row r="7" ht="60.8" customHeight="1" spans="1:10">
      <c r="A7" s="50"/>
      <c r="B7" s="54"/>
      <c r="C7" s="54"/>
      <c r="D7" s="54"/>
      <c r="E7" s="50"/>
      <c r="F7" s="54"/>
      <c r="G7" s="50"/>
      <c r="H7" s="54"/>
      <c r="I7" s="54"/>
      <c r="J7" s="55"/>
    </row>
    <row r="8" ht="22" customHeight="1" spans="1:10">
      <c r="A8" s="34" t="s">
        <v>355</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0"/>
  <sheetViews>
    <sheetView showZeros="0" workbookViewId="0">
      <selection activeCell="C4" sqref="C4:C5"/>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5"/>
      <c r="B1" s="35"/>
      <c r="C1" s="35"/>
      <c r="D1" s="35"/>
      <c r="E1" s="35"/>
      <c r="F1" s="35"/>
      <c r="G1" s="35"/>
      <c r="H1" s="36" t="s">
        <v>358</v>
      </c>
    </row>
    <row r="2" ht="30.65" customHeight="1" spans="1:8">
      <c r="A2" s="37" t="s">
        <v>359</v>
      </c>
      <c r="B2" s="37"/>
      <c r="C2" s="37"/>
      <c r="D2" s="37"/>
      <c r="E2" s="37"/>
      <c r="F2" s="37"/>
      <c r="G2" s="37"/>
      <c r="H2" s="37"/>
    </row>
    <row r="3" ht="18.75" customHeight="1" spans="1:8">
      <c r="A3" s="35" t="str">
        <f>"单位名称："&amp;"云南省健康医疗大数据中心"</f>
        <v>单位名称：云南省健康医疗大数据中心</v>
      </c>
      <c r="B3" s="35"/>
      <c r="C3" s="35"/>
      <c r="D3" s="35"/>
      <c r="E3" s="35"/>
      <c r="F3" s="35"/>
      <c r="G3" s="35"/>
      <c r="H3" s="35"/>
    </row>
    <row r="4" ht="18.75" customHeight="1" spans="1:8">
      <c r="A4" s="38" t="s">
        <v>125</v>
      </c>
      <c r="B4" s="38" t="s">
        <v>360</v>
      </c>
      <c r="C4" s="38" t="s">
        <v>361</v>
      </c>
      <c r="D4" s="38" t="s">
        <v>362</v>
      </c>
      <c r="E4" s="38" t="s">
        <v>363</v>
      </c>
      <c r="F4" s="38" t="s">
        <v>364</v>
      </c>
      <c r="G4" s="38"/>
      <c r="H4" s="38"/>
    </row>
    <row r="5" ht="18.75" customHeight="1" spans="1:8">
      <c r="A5" s="38"/>
      <c r="B5" s="38"/>
      <c r="C5" s="38"/>
      <c r="D5" s="38"/>
      <c r="E5" s="38"/>
      <c r="F5" s="38" t="s">
        <v>298</v>
      </c>
      <c r="G5" s="38" t="s">
        <v>365</v>
      </c>
      <c r="H5" s="38" t="s">
        <v>366</v>
      </c>
    </row>
    <row r="6" ht="18.75" customHeight="1" spans="1:8">
      <c r="A6" s="39" t="s">
        <v>108</v>
      </c>
      <c r="B6" s="39" t="s">
        <v>109</v>
      </c>
      <c r="C6" s="39" t="s">
        <v>110</v>
      </c>
      <c r="D6" s="39" t="s">
        <v>111</v>
      </c>
      <c r="E6" s="39" t="s">
        <v>112</v>
      </c>
      <c r="F6" s="39" t="s">
        <v>113</v>
      </c>
      <c r="G6" s="39" t="s">
        <v>367</v>
      </c>
      <c r="H6" s="39" t="s">
        <v>368</v>
      </c>
    </row>
    <row r="7" ht="29.9" customHeight="1" spans="1:8">
      <c r="A7" s="40" t="s">
        <v>45</v>
      </c>
      <c r="B7" s="40" t="s">
        <v>369</v>
      </c>
      <c r="C7" s="40" t="s">
        <v>307</v>
      </c>
      <c r="D7" s="40" t="s">
        <v>370</v>
      </c>
      <c r="E7" s="38" t="s">
        <v>308</v>
      </c>
      <c r="F7" s="41">
        <v>1</v>
      </c>
      <c r="G7" s="42">
        <v>2500</v>
      </c>
      <c r="H7" s="42">
        <v>2500</v>
      </c>
    </row>
    <row r="8" ht="29.9" customHeight="1" spans="1:8">
      <c r="A8" s="40" t="s">
        <v>45</v>
      </c>
      <c r="B8" s="40" t="s">
        <v>369</v>
      </c>
      <c r="C8" s="40" t="s">
        <v>305</v>
      </c>
      <c r="D8" s="40" t="s">
        <v>371</v>
      </c>
      <c r="E8" s="38" t="s">
        <v>306</v>
      </c>
      <c r="F8" s="41">
        <v>1</v>
      </c>
      <c r="G8" s="42">
        <v>800</v>
      </c>
      <c r="H8" s="42">
        <v>800</v>
      </c>
    </row>
    <row r="9" ht="20.15" customHeight="1" spans="1:8">
      <c r="A9" s="38" t="s">
        <v>30</v>
      </c>
      <c r="B9" s="38"/>
      <c r="C9" s="38"/>
      <c r="D9" s="38"/>
      <c r="E9" s="38"/>
      <c r="F9" s="41">
        <v>2</v>
      </c>
      <c r="G9" s="42"/>
      <c r="H9" s="42">
        <v>3300</v>
      </c>
    </row>
    <row r="10" ht="19.5" customHeight="1" spans="1:8">
      <c r="A10" s="40" t="s">
        <v>372</v>
      </c>
      <c r="B10" s="40"/>
      <c r="C10" s="40"/>
      <c r="D10" s="40"/>
      <c r="E10" s="40"/>
      <c r="F10" s="43"/>
      <c r="G10" s="44"/>
      <c r="H10" s="44"/>
    </row>
  </sheetData>
  <mergeCells count="9">
    <mergeCell ref="A2:H2"/>
    <mergeCell ref="F4:H4"/>
    <mergeCell ref="A9:E9"/>
    <mergeCell ref="A10:H10"/>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A11" sqref="A11:D11"/>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373</v>
      </c>
    </row>
    <row r="2" ht="27.75" customHeight="1" spans="1:11">
      <c r="A2" s="27" t="s">
        <v>374</v>
      </c>
      <c r="B2" s="27"/>
      <c r="C2" s="27"/>
      <c r="D2" s="27"/>
      <c r="E2" s="27"/>
      <c r="F2" s="27"/>
      <c r="G2" s="27"/>
      <c r="H2" s="27"/>
      <c r="I2" s="27"/>
      <c r="J2" s="27"/>
      <c r="K2" s="27"/>
    </row>
    <row r="3" ht="13.5" customHeight="1" spans="1:11">
      <c r="A3" s="4" t="str">
        <f>"单位名称："&amp;"云南省健康医疗大数据中心"</f>
        <v>单位名称：云南省健康医疗大数据中心</v>
      </c>
      <c r="B3" s="5"/>
      <c r="C3" s="5"/>
      <c r="D3" s="5"/>
      <c r="E3" s="5"/>
      <c r="F3" s="5"/>
      <c r="G3" s="5"/>
      <c r="H3" s="6"/>
      <c r="I3" s="6"/>
      <c r="J3" s="6"/>
      <c r="K3" s="7" t="s">
        <v>2</v>
      </c>
    </row>
    <row r="4" ht="21.75" customHeight="1" spans="1:11">
      <c r="A4" s="8" t="s">
        <v>189</v>
      </c>
      <c r="B4" s="8" t="s">
        <v>127</v>
      </c>
      <c r="C4" s="8" t="s">
        <v>190</v>
      </c>
      <c r="D4" s="9" t="s">
        <v>128</v>
      </c>
      <c r="E4" s="9" t="s">
        <v>129</v>
      </c>
      <c r="F4" s="9" t="s">
        <v>130</v>
      </c>
      <c r="G4" s="9" t="s">
        <v>131</v>
      </c>
      <c r="H4" s="15" t="s">
        <v>30</v>
      </c>
      <c r="I4" s="10" t="s">
        <v>375</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91</v>
      </c>
      <c r="B10" s="32"/>
      <c r="C10" s="32"/>
      <c r="D10" s="32"/>
      <c r="E10" s="32"/>
      <c r="F10" s="32"/>
      <c r="G10" s="33"/>
      <c r="H10" s="22"/>
      <c r="I10" s="22"/>
      <c r="J10" s="22"/>
      <c r="K10" s="22"/>
    </row>
    <row r="11" ht="24" customHeight="1" spans="1:11">
      <c r="A11" s="34" t="s">
        <v>376</v>
      </c>
      <c r="B11" s="34"/>
      <c r="C11" s="34"/>
      <c r="D11" s="34"/>
    </row>
  </sheetData>
  <mergeCells count="16">
    <mergeCell ref="A2:K2"/>
    <mergeCell ref="A3:G3"/>
    <mergeCell ref="I4:K4"/>
    <mergeCell ref="A10:G10"/>
    <mergeCell ref="A11:D11"/>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2"/>
  <sheetViews>
    <sheetView showZeros="0" workbookViewId="0">
      <selection activeCell="C17" sqref="C17"/>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377</v>
      </c>
    </row>
    <row r="2" ht="27.75" customHeight="1" spans="1:7">
      <c r="A2" s="3" t="s">
        <v>378</v>
      </c>
      <c r="B2" s="3"/>
      <c r="C2" s="3"/>
      <c r="D2" s="3"/>
      <c r="E2" s="3"/>
      <c r="F2" s="3"/>
      <c r="G2" s="3"/>
    </row>
    <row r="3" ht="13.5" customHeight="1" spans="1:7">
      <c r="A3" s="4" t="str">
        <f>"单位名称："&amp;"云南省健康医疗大数据中心"</f>
        <v>单位名称：云南省健康医疗大数据中心</v>
      </c>
      <c r="B3" s="5"/>
      <c r="C3" s="5"/>
      <c r="D3" s="5"/>
      <c r="E3" s="6"/>
      <c r="F3" s="6"/>
      <c r="G3" s="7" t="s">
        <v>2</v>
      </c>
    </row>
    <row r="4" ht="21.75" customHeight="1" spans="1:7">
      <c r="A4" s="8" t="s">
        <v>190</v>
      </c>
      <c r="B4" s="8" t="s">
        <v>189</v>
      </c>
      <c r="C4" s="8" t="s">
        <v>127</v>
      </c>
      <c r="D4" s="9" t="s">
        <v>379</v>
      </c>
      <c r="E4" s="10" t="s">
        <v>33</v>
      </c>
      <c r="F4" s="11"/>
      <c r="G4" s="12"/>
    </row>
    <row r="5" ht="21.75" customHeight="1" spans="1:7">
      <c r="A5" s="13"/>
      <c r="B5" s="13"/>
      <c r="C5" s="13"/>
      <c r="D5" s="14"/>
      <c r="E5" s="15" t="s">
        <v>380</v>
      </c>
      <c r="F5" s="9" t="s">
        <v>381</v>
      </c>
      <c r="G5" s="9" t="s">
        <v>382</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9632040</v>
      </c>
      <c r="F8" s="22">
        <v>9632040</v>
      </c>
      <c r="G8" s="22">
        <v>9632040</v>
      </c>
    </row>
    <row r="9" ht="29.9" customHeight="1" spans="1:7">
      <c r="A9" s="20"/>
      <c r="B9" s="20" t="s">
        <v>383</v>
      </c>
      <c r="C9" s="20" t="s">
        <v>208</v>
      </c>
      <c r="D9" s="20" t="s">
        <v>384</v>
      </c>
      <c r="E9" s="22">
        <v>6190540</v>
      </c>
      <c r="F9" s="22">
        <v>6190540</v>
      </c>
      <c r="G9" s="22">
        <v>6190540</v>
      </c>
    </row>
    <row r="10" ht="29.9" customHeight="1" spans="1:7">
      <c r="A10" s="23"/>
      <c r="B10" s="20" t="s">
        <v>385</v>
      </c>
      <c r="C10" s="20" t="s">
        <v>202</v>
      </c>
      <c r="D10" s="20" t="s">
        <v>384</v>
      </c>
      <c r="E10" s="22">
        <v>1441500</v>
      </c>
      <c r="F10" s="22">
        <v>1441500</v>
      </c>
      <c r="G10" s="22">
        <v>1441500</v>
      </c>
    </row>
    <row r="11" ht="29.9" customHeight="1" spans="1:7">
      <c r="A11" s="23"/>
      <c r="B11" s="20" t="s">
        <v>385</v>
      </c>
      <c r="C11" s="20" t="s">
        <v>206</v>
      </c>
      <c r="D11" s="20" t="s">
        <v>384</v>
      </c>
      <c r="E11" s="22">
        <v>2000000</v>
      </c>
      <c r="F11" s="22">
        <v>2000000</v>
      </c>
      <c r="G11" s="22">
        <v>2000000</v>
      </c>
    </row>
    <row r="12" ht="18.75" customHeight="1" spans="1:7">
      <c r="A12" s="24" t="s">
        <v>30</v>
      </c>
      <c r="B12" s="25" t="s">
        <v>386</v>
      </c>
      <c r="C12" s="25"/>
      <c r="D12" s="26"/>
      <c r="E12" s="22">
        <v>9632040</v>
      </c>
      <c r="F12" s="22">
        <v>9632040</v>
      </c>
      <c r="G12" s="22">
        <v>9632040</v>
      </c>
    </row>
  </sheetData>
  <mergeCells count="11">
    <mergeCell ref="A2:G2"/>
    <mergeCell ref="A3:D3"/>
    <mergeCell ref="E4:G4"/>
    <mergeCell ref="A12:D12"/>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李品娥</cp:lastModifiedBy>
  <dcterms:created xsi:type="dcterms:W3CDTF">2026-02-06T09:47:00Z</dcterms:created>
  <dcterms:modified xsi:type="dcterms:W3CDTF">2026-02-11T08:09:20Z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00462455215C44D483EB5EFD9C0AF7F8_13</vt:lpwstr>
  </property>
  <property fmtid="{D5CDD505-2E9C-101B-9397-08002B2CF9AE}" pid="3" name="KSOProductBuildVer">
    <vt:lpwstr>2052-12.1.0.24657</vt:lpwstr>
  </property>
  <property fmtid="{D5CDD505-2E9C-101B-9397-08002B2CF9AE}" pid="4" name="CalculationRule">
    <vt:i4>0</vt:i4>
  </property>
</Properties>
</file>